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imanimnadine.OVSG\Desktop\"/>
    </mc:Choice>
  </mc:AlternateContent>
  <xr:revisionPtr revIDLastSave="0" documentId="13_ncr:1_{76D536B5-0609-41C1-B944-ED48B8B9CCDE}" xr6:coauthVersionLast="45" xr6:coauthVersionMax="45" xr10:uidLastSave="{00000000-0000-0000-0000-000000000000}"/>
  <bookViews>
    <workbookView xWindow="-110" yWindow="-110" windowWidth="19420" windowHeight="10420" firstSheet="12" activeTab="16" xr2:uid="{00000000-000D-0000-FFFF-FFFF00000000}"/>
  </bookViews>
  <sheets>
    <sheet name="ALGEMEEN " sheetId="17" r:id="rId1"/>
    <sheet name="1. Licham." sheetId="8" r:id="rId2"/>
    <sheet name="2. Nederlands" sheetId="1" r:id="rId3"/>
    <sheet name="3. Andere talen " sheetId="2" r:id="rId4"/>
    <sheet name="4. Digitaal" sheetId="9" r:id="rId5"/>
    <sheet name="5. Soc-rel." sheetId="10" r:id="rId6"/>
    <sheet name="6. STEM" sheetId="3" r:id="rId7"/>
    <sheet name="7. Burgerschap " sheetId="4" r:id="rId8"/>
    <sheet name="8. Historisch " sheetId="5" r:id="rId9"/>
    <sheet name="9. Ruimtelijk bewustzijn" sheetId="7" r:id="rId10"/>
    <sheet name="10. Duurzaamheid" sheetId="11" r:id="rId11"/>
    <sheet name="11. Economie" sheetId="6" r:id="rId12"/>
    <sheet name="12. Juridische " sheetId="12" r:id="rId13"/>
    <sheet name="13. leercompetenties" sheetId="13" r:id="rId14"/>
    <sheet name="14. Zelfbewtuszijn" sheetId="14" r:id="rId15"/>
    <sheet name="15. Iniatief" sheetId="15" r:id="rId16"/>
    <sheet name="16. Cultureel " sheetId="16"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 i="17" l="1"/>
  <c r="P4" i="17"/>
  <c r="Q4" i="17"/>
  <c r="O5" i="17"/>
  <c r="P5" i="17"/>
  <c r="Q5" i="17"/>
  <c r="O6" i="17"/>
  <c r="P6" i="17"/>
  <c r="Q6" i="17"/>
  <c r="Q20" i="17" s="1"/>
  <c r="O7" i="17"/>
  <c r="P7" i="17"/>
  <c r="Q7" i="17"/>
  <c r="O8" i="17"/>
  <c r="P8" i="17"/>
  <c r="Q8" i="17"/>
  <c r="O9" i="17"/>
  <c r="O20" i="17" s="1"/>
  <c r="P9" i="17"/>
  <c r="P20" i="17" s="1"/>
  <c r="Q9" i="17"/>
  <c r="O10" i="17"/>
  <c r="P10" i="17"/>
  <c r="Q10" i="17"/>
  <c r="O11" i="17"/>
  <c r="P11" i="17"/>
  <c r="Q11" i="17"/>
  <c r="O12" i="17"/>
  <c r="P12" i="17"/>
  <c r="Q12" i="17"/>
  <c r="O14" i="17"/>
  <c r="P14" i="17"/>
  <c r="Q14" i="17"/>
  <c r="O16" i="17"/>
  <c r="P16" i="17"/>
  <c r="Q16" i="17"/>
  <c r="O18" i="17"/>
  <c r="P18" i="17"/>
  <c r="Q18" i="17"/>
  <c r="O19" i="17"/>
  <c r="P19" i="17"/>
  <c r="Q19" i="17"/>
  <c r="W7" i="16"/>
  <c r="W8" i="16"/>
  <c r="W9" i="16"/>
  <c r="W11" i="16"/>
  <c r="W12" i="16"/>
  <c r="W14" i="16"/>
  <c r="W6" i="16"/>
  <c r="T4" i="16"/>
  <c r="U4" i="16"/>
  <c r="V4" i="16"/>
  <c r="X8" i="15"/>
  <c r="X9" i="15"/>
  <c r="X10" i="15"/>
  <c r="X12" i="15"/>
  <c r="X13" i="15"/>
  <c r="X6" i="15"/>
  <c r="U4" i="15"/>
  <c r="V4" i="15"/>
  <c r="W4" i="15"/>
  <c r="X7" i="13"/>
  <c r="X9" i="13"/>
  <c r="X10" i="13"/>
  <c r="X11" i="13"/>
  <c r="X12" i="13"/>
  <c r="X13" i="13"/>
  <c r="X14" i="13"/>
  <c r="X15" i="13"/>
  <c r="X16" i="13"/>
  <c r="X18" i="13"/>
  <c r="X19" i="13"/>
  <c r="X20" i="13"/>
  <c r="X21" i="13"/>
  <c r="X23" i="13"/>
  <c r="X24" i="13"/>
  <c r="X25" i="13"/>
  <c r="X27" i="13"/>
  <c r="X29" i="13"/>
  <c r="X6" i="13"/>
  <c r="U4" i="13"/>
  <c r="V4" i="13"/>
  <c r="W4" i="13"/>
  <c r="W7" i="6"/>
  <c r="W8" i="6"/>
  <c r="W9" i="6"/>
  <c r="W11" i="6"/>
  <c r="W6" i="6"/>
  <c r="T4" i="6"/>
  <c r="U4" i="6"/>
  <c r="V4" i="6"/>
  <c r="V16" i="7"/>
  <c r="V8" i="7"/>
  <c r="V10" i="7"/>
  <c r="V11" i="7"/>
  <c r="V12" i="7"/>
  <c r="V13" i="7"/>
  <c r="V15" i="7"/>
  <c r="V6" i="7"/>
  <c r="S4" i="7"/>
  <c r="T4" i="7"/>
  <c r="U4" i="7"/>
  <c r="W7" i="5"/>
  <c r="W8" i="5"/>
  <c r="W10" i="5"/>
  <c r="W12" i="5"/>
  <c r="W14" i="5"/>
  <c r="W15" i="5"/>
  <c r="W16" i="5"/>
  <c r="W6" i="5"/>
  <c r="T4" i="5"/>
  <c r="U4" i="5"/>
  <c r="V4" i="5"/>
  <c r="X8" i="4"/>
  <c r="X9" i="4"/>
  <c r="X10" i="4"/>
  <c r="X11" i="4"/>
  <c r="X12" i="4"/>
  <c r="X14" i="4"/>
  <c r="X15" i="4"/>
  <c r="X17" i="4"/>
  <c r="X18" i="4"/>
  <c r="X19" i="4"/>
  <c r="X21" i="4"/>
  <c r="X22" i="4"/>
  <c r="X23" i="4"/>
  <c r="X25" i="4"/>
  <c r="X27" i="4"/>
  <c r="X28" i="4"/>
  <c r="X29" i="4"/>
  <c r="X30" i="4"/>
  <c r="X31" i="4"/>
  <c r="X32" i="4"/>
  <c r="X6" i="4"/>
  <c r="U4" i="4"/>
  <c r="V4" i="4"/>
  <c r="W4" i="4"/>
  <c r="X8" i="3"/>
  <c r="X9" i="3"/>
  <c r="X10" i="3"/>
  <c r="X12" i="3"/>
  <c r="X13" i="3"/>
  <c r="X14" i="3"/>
  <c r="X15" i="3"/>
  <c r="X16" i="3"/>
  <c r="X17" i="3"/>
  <c r="X18" i="3"/>
  <c r="X20" i="3"/>
  <c r="X24" i="3"/>
  <c r="X26" i="3"/>
  <c r="X27" i="3"/>
  <c r="X28" i="3"/>
  <c r="X30" i="3"/>
  <c r="X31" i="3"/>
  <c r="X32" i="3"/>
  <c r="X33" i="3"/>
  <c r="X34" i="3"/>
  <c r="X36" i="3"/>
  <c r="X37" i="3"/>
  <c r="X38" i="3"/>
  <c r="X44" i="3"/>
  <c r="X45" i="3"/>
  <c r="X46" i="3"/>
  <c r="X47" i="3"/>
  <c r="X48" i="3"/>
  <c r="X49" i="3"/>
  <c r="X50" i="3"/>
  <c r="X51" i="3"/>
  <c r="X52" i="3"/>
  <c r="X6" i="3"/>
  <c r="U4" i="3"/>
  <c r="V4" i="3"/>
  <c r="W4" i="3"/>
  <c r="Q7" i="10"/>
  <c r="Q8" i="10"/>
  <c r="Q9" i="10"/>
  <c r="Q10" i="10"/>
  <c r="Q11" i="10"/>
  <c r="Q6" i="10"/>
  <c r="N4" i="10"/>
  <c r="O4" i="10"/>
  <c r="P4" i="10"/>
  <c r="X7" i="9"/>
  <c r="X8" i="9"/>
  <c r="X10" i="9"/>
  <c r="X11" i="9"/>
  <c r="X13" i="9"/>
  <c r="X14" i="9"/>
  <c r="X15" i="9"/>
  <c r="X6" i="9"/>
  <c r="U4" i="9"/>
  <c r="V4" i="9"/>
  <c r="W4" i="9"/>
  <c r="AA7" i="2"/>
  <c r="AA8" i="2"/>
  <c r="AA9" i="2"/>
  <c r="AA10" i="2"/>
  <c r="AA11" i="2"/>
  <c r="AA12" i="2"/>
  <c r="AA13" i="2"/>
  <c r="AA15" i="2"/>
  <c r="AA16" i="2"/>
  <c r="AA18" i="2"/>
  <c r="AA19" i="2"/>
  <c r="AA21" i="2"/>
  <c r="AA6" i="2"/>
  <c r="X4" i="2"/>
  <c r="Y4" i="2"/>
  <c r="Z4" i="2"/>
  <c r="Z6" i="1"/>
  <c r="Z7" i="1"/>
  <c r="Z8" i="1"/>
  <c r="Z9" i="1"/>
  <c r="Z10" i="1"/>
  <c r="Z11" i="1"/>
  <c r="Z12" i="1"/>
  <c r="Z13" i="1"/>
  <c r="Z14" i="1"/>
  <c r="Z15" i="1"/>
  <c r="Z17" i="1"/>
  <c r="Z18" i="1"/>
  <c r="Z20" i="1"/>
  <c r="Z21" i="1"/>
  <c r="Z23" i="1"/>
  <c r="W4" i="1"/>
  <c r="X4" i="1"/>
  <c r="Y4" i="1"/>
  <c r="X7" i="8"/>
  <c r="X8" i="8"/>
  <c r="X9" i="8"/>
  <c r="X10" i="8"/>
  <c r="X11" i="8"/>
  <c r="X12" i="8"/>
  <c r="X13" i="8"/>
  <c r="X15" i="8"/>
  <c r="X16" i="8"/>
  <c r="X17" i="8"/>
  <c r="X18" i="8"/>
  <c r="X20" i="8"/>
  <c r="X21" i="8"/>
  <c r="X23" i="8"/>
  <c r="X24" i="8"/>
  <c r="X25" i="8"/>
  <c r="X26" i="8"/>
  <c r="X6" i="8"/>
  <c r="U4" i="8"/>
  <c r="V4" i="8"/>
  <c r="W4" i="8"/>
  <c r="E4" i="17" l="1"/>
  <c r="F4" i="17"/>
  <c r="G4" i="17"/>
  <c r="H4" i="17"/>
  <c r="I4" i="17"/>
  <c r="J4" i="17"/>
  <c r="K4" i="17"/>
  <c r="L4" i="17"/>
  <c r="M4" i="17"/>
  <c r="N4" i="17"/>
  <c r="E5" i="17"/>
  <c r="F5" i="17"/>
  <c r="G5" i="17"/>
  <c r="H5" i="17"/>
  <c r="I5" i="17"/>
  <c r="J5" i="17"/>
  <c r="K5" i="17"/>
  <c r="L5" i="17"/>
  <c r="M5" i="17"/>
  <c r="N5" i="17"/>
  <c r="E6" i="17"/>
  <c r="F6" i="17"/>
  <c r="G6" i="17"/>
  <c r="H6" i="17"/>
  <c r="I6" i="17"/>
  <c r="J6" i="17"/>
  <c r="K6" i="17"/>
  <c r="L6" i="17"/>
  <c r="M6" i="17"/>
  <c r="N6" i="17"/>
  <c r="E7" i="17"/>
  <c r="F7" i="17"/>
  <c r="G7" i="17"/>
  <c r="H7" i="17"/>
  <c r="I7" i="17"/>
  <c r="J7" i="17"/>
  <c r="K7" i="17"/>
  <c r="L7" i="17"/>
  <c r="M7" i="17"/>
  <c r="N7" i="17"/>
  <c r="E8" i="17"/>
  <c r="F8" i="17"/>
  <c r="G8" i="17"/>
  <c r="H8" i="17"/>
  <c r="I8" i="17"/>
  <c r="J8" i="17"/>
  <c r="K8" i="17"/>
  <c r="L8" i="17"/>
  <c r="M8" i="17"/>
  <c r="N8" i="17"/>
  <c r="E9" i="17"/>
  <c r="F9" i="17"/>
  <c r="G9" i="17"/>
  <c r="H9" i="17"/>
  <c r="I9" i="17"/>
  <c r="J9" i="17"/>
  <c r="K9" i="17"/>
  <c r="L9" i="17"/>
  <c r="M9" i="17"/>
  <c r="N9" i="17"/>
  <c r="E10" i="17"/>
  <c r="F10" i="17"/>
  <c r="G10" i="17"/>
  <c r="H10" i="17"/>
  <c r="I10" i="17"/>
  <c r="J10" i="17"/>
  <c r="K10" i="17"/>
  <c r="L10" i="17"/>
  <c r="M10" i="17"/>
  <c r="N10" i="17"/>
  <c r="E11" i="17"/>
  <c r="F11" i="17"/>
  <c r="G11" i="17"/>
  <c r="H11" i="17"/>
  <c r="I11" i="17"/>
  <c r="J11" i="17"/>
  <c r="K11" i="17"/>
  <c r="L11" i="17"/>
  <c r="M11" i="17"/>
  <c r="N11" i="17"/>
  <c r="E12" i="17"/>
  <c r="F12" i="17"/>
  <c r="G12" i="17"/>
  <c r="H12" i="17"/>
  <c r="I12" i="17"/>
  <c r="J12" i="17"/>
  <c r="K12" i="17"/>
  <c r="L12" i="17"/>
  <c r="M12" i="17"/>
  <c r="N12" i="17"/>
  <c r="E14" i="17"/>
  <c r="F14" i="17"/>
  <c r="G14" i="17"/>
  <c r="H14" i="17"/>
  <c r="I14" i="17"/>
  <c r="J14" i="17"/>
  <c r="K14" i="17"/>
  <c r="L14" i="17"/>
  <c r="M14" i="17"/>
  <c r="N14" i="17"/>
  <c r="E16" i="17"/>
  <c r="F16" i="17"/>
  <c r="G16" i="17"/>
  <c r="H16" i="17"/>
  <c r="I16" i="17"/>
  <c r="J16" i="17"/>
  <c r="K16" i="17"/>
  <c r="L16" i="17"/>
  <c r="M16" i="17"/>
  <c r="N16" i="17"/>
  <c r="E18" i="17"/>
  <c r="F18" i="17"/>
  <c r="G18" i="17"/>
  <c r="H18" i="17"/>
  <c r="I18" i="17"/>
  <c r="J18" i="17"/>
  <c r="K18" i="17"/>
  <c r="L18" i="17"/>
  <c r="M18" i="17"/>
  <c r="N18" i="17"/>
  <c r="E19" i="17"/>
  <c r="F19" i="17"/>
  <c r="G19" i="17"/>
  <c r="H19" i="17"/>
  <c r="I19" i="17"/>
  <c r="J19" i="17"/>
  <c r="K19" i="17"/>
  <c r="L19" i="17"/>
  <c r="M19" i="17"/>
  <c r="N19" i="17"/>
  <c r="D19" i="17"/>
  <c r="D18" i="17"/>
  <c r="D16" i="17"/>
  <c r="D14" i="17"/>
  <c r="D12" i="17"/>
  <c r="D11" i="17"/>
  <c r="D10" i="17"/>
  <c r="D9" i="17"/>
  <c r="D8" i="17"/>
  <c r="D7" i="17"/>
  <c r="D6" i="17"/>
  <c r="D5" i="17"/>
  <c r="D4" i="17"/>
  <c r="B19" i="17"/>
  <c r="B18" i="17"/>
  <c r="B16" i="17"/>
  <c r="B12" i="17"/>
  <c r="B11" i="17"/>
  <c r="B10" i="17"/>
  <c r="B9" i="17"/>
  <c r="B8" i="17"/>
  <c r="B7" i="17"/>
  <c r="B6" i="17"/>
  <c r="B5" i="17"/>
  <c r="B4" i="17"/>
  <c r="K4" i="8"/>
  <c r="L4" i="8"/>
  <c r="M4" i="8"/>
  <c r="N4" i="8"/>
  <c r="O4" i="8"/>
  <c r="P4" i="8"/>
  <c r="Q4" i="8"/>
  <c r="R4" i="8"/>
  <c r="S4" i="8"/>
  <c r="T4" i="8"/>
  <c r="J4" i="8"/>
  <c r="M4" i="1"/>
  <c r="N4" i="1"/>
  <c r="O4" i="1"/>
  <c r="P4" i="1"/>
  <c r="Q4" i="1"/>
  <c r="R4" i="1"/>
  <c r="S4" i="1"/>
  <c r="T4" i="1"/>
  <c r="U4" i="1"/>
  <c r="V4" i="1"/>
  <c r="L4" i="1"/>
  <c r="N4" i="2"/>
  <c r="O4" i="2"/>
  <c r="P4" i="2"/>
  <c r="Q4" i="2"/>
  <c r="R4" i="2"/>
  <c r="S4" i="2"/>
  <c r="T4" i="2"/>
  <c r="U4" i="2"/>
  <c r="V4" i="2"/>
  <c r="W4" i="2"/>
  <c r="M4" i="2"/>
  <c r="K4" i="9"/>
  <c r="L4" i="9"/>
  <c r="M4" i="9"/>
  <c r="N4" i="9"/>
  <c r="O4" i="9"/>
  <c r="P4" i="9"/>
  <c r="Q4" i="9"/>
  <c r="R4" i="9"/>
  <c r="S4" i="9"/>
  <c r="T4" i="9"/>
  <c r="J4" i="9"/>
  <c r="D4" i="10"/>
  <c r="E4" i="10"/>
  <c r="F4" i="10"/>
  <c r="G4" i="10"/>
  <c r="H4" i="10"/>
  <c r="I4" i="10"/>
  <c r="J4" i="10"/>
  <c r="K4" i="10"/>
  <c r="L4" i="10"/>
  <c r="M4" i="10"/>
  <c r="C4" i="10"/>
  <c r="K4" i="3"/>
  <c r="L4" i="3"/>
  <c r="M4" i="3"/>
  <c r="N4" i="3"/>
  <c r="O4" i="3"/>
  <c r="P4" i="3"/>
  <c r="Q4" i="3"/>
  <c r="R4" i="3"/>
  <c r="S4" i="3"/>
  <c r="T4" i="3"/>
  <c r="J4" i="3"/>
  <c r="K4" i="4"/>
  <c r="L4" i="4"/>
  <c r="M4" i="4"/>
  <c r="N4" i="4"/>
  <c r="O4" i="4"/>
  <c r="P4" i="4"/>
  <c r="Q4" i="4"/>
  <c r="R4" i="4"/>
  <c r="S4" i="4"/>
  <c r="T4" i="4"/>
  <c r="J4" i="4"/>
  <c r="J4" i="5"/>
  <c r="K4" i="5"/>
  <c r="L4" i="5"/>
  <c r="M4" i="5"/>
  <c r="N4" i="5"/>
  <c r="O4" i="5"/>
  <c r="P4" i="5"/>
  <c r="Q4" i="5"/>
  <c r="R4" i="5"/>
  <c r="S4" i="5"/>
  <c r="I4" i="5"/>
  <c r="I4" i="7"/>
  <c r="J4" i="7"/>
  <c r="K4" i="7"/>
  <c r="L4" i="7"/>
  <c r="M4" i="7"/>
  <c r="N4" i="7"/>
  <c r="O4" i="7"/>
  <c r="P4" i="7"/>
  <c r="Q4" i="7"/>
  <c r="R4" i="7"/>
  <c r="H4" i="7"/>
  <c r="J4" i="6"/>
  <c r="K4" i="6"/>
  <c r="L4" i="6"/>
  <c r="M4" i="6"/>
  <c r="N4" i="6"/>
  <c r="O4" i="6"/>
  <c r="P4" i="6"/>
  <c r="Q4" i="6"/>
  <c r="R4" i="6"/>
  <c r="S4" i="6"/>
  <c r="I4" i="6"/>
  <c r="K4" i="13"/>
  <c r="L4" i="13"/>
  <c r="M4" i="13"/>
  <c r="N4" i="13"/>
  <c r="O4" i="13"/>
  <c r="P4" i="13"/>
  <c r="Q4" i="13"/>
  <c r="R4" i="13"/>
  <c r="S4" i="13"/>
  <c r="T4" i="13"/>
  <c r="J4" i="13"/>
  <c r="K4" i="15"/>
  <c r="L4" i="15"/>
  <c r="M4" i="15"/>
  <c r="N4" i="15"/>
  <c r="O4" i="15"/>
  <c r="P4" i="15"/>
  <c r="Q4" i="15"/>
  <c r="R4" i="15"/>
  <c r="S4" i="15"/>
  <c r="T4" i="15"/>
  <c r="J4" i="15"/>
  <c r="I4" i="16"/>
  <c r="J4" i="16"/>
  <c r="K4" i="16"/>
  <c r="L4" i="16"/>
  <c r="M4" i="16"/>
  <c r="N4" i="16"/>
  <c r="O4" i="16"/>
  <c r="P4" i="16"/>
  <c r="Q4" i="16"/>
  <c r="R4" i="16"/>
  <c r="S4" i="16"/>
  <c r="B14" i="17"/>
  <c r="I20" i="17" l="1"/>
  <c r="L20" i="17"/>
  <c r="M20" i="17"/>
  <c r="E20" i="17"/>
  <c r="K20" i="17"/>
  <c r="G20" i="17"/>
  <c r="H20" i="17"/>
  <c r="N20" i="17"/>
  <c r="F20" i="17"/>
  <c r="J20" i="17"/>
  <c r="D20" i="17"/>
</calcChain>
</file>

<file path=xl/sharedStrings.xml><?xml version="1.0" encoding="utf-8"?>
<sst xmlns="http://schemas.openxmlformats.org/spreadsheetml/2006/main" count="1514" uniqueCount="866">
  <si>
    <t xml:space="preserve">Lichamelijk, geestelijk en emotioneel bewustzijn - 2de graad </t>
  </si>
  <si>
    <t xml:space="preserve">Dubbele finaliteit </t>
  </si>
  <si>
    <t>1 Competenties op het vlak van lichamelijk, geestelijk en emotioneel bewustzijn en op vlak van lichamelijke, geestelijke en emotionele gezondheid</t>
  </si>
  <si>
    <t>beheersingsniveau</t>
  </si>
  <si>
    <t>feitenkennis</t>
  </si>
  <si>
    <t>conceptuele kennis</t>
  </si>
  <si>
    <t>procedurele kennis</t>
  </si>
  <si>
    <t>metacognitieve kennis</t>
  </si>
  <si>
    <t xml:space="preserve">met inbegrip van context </t>
  </si>
  <si>
    <t xml:space="preserve">andere dimensies </t>
  </si>
  <si>
    <t>Een gezonde levensstijl opbouwen, onderhouden en versterken.</t>
  </si>
  <si>
    <t>1.1</t>
  </si>
  <si>
    <t>De leerlingen ontwikkelen een gezonde levensstijl. ° (attitudinaal)</t>
  </si>
  <si>
    <t>1.2</t>
  </si>
  <si>
    <t>De leerlingen zijn bereid om te reageren op mogelijk verslavend gedrag. ° (attitudinaal)</t>
  </si>
  <si>
    <t>1.3</t>
  </si>
  <si>
    <t>De leerlingen vergelijken hun eigen gezondheidsgedrag met recente wetenschappelijke inzichten.</t>
  </si>
  <si>
    <t xml:space="preserve">Analyseren </t>
  </si>
  <si>
    <t>Hulpverleners en hulporganisaties die werken rond gezondheidszorg zoals de huisarts, het Centrum voor Leerlingenbegeleiding (CLB), de ziekenfondsen, het Vlaams expertisecentrum voor seksuele gezondheid (Sensoa), het Jongeren Advies Centrum (JAC), het Centrum Algemeen Welzijnswerk (CAW)</t>
  </si>
  <si>
    <t>- Recente wetenschappelijke inzichten inzake gezondheid over voeding, hygiëne en beweging
- Gezondheidspromotie en ziektepreventie
- Gezonde levensstijl op het vlak van voeding: ultrabewerkt voedsel, gezonde snacks, duurzame voeding, eetstoornissen, voedingssupplement
- Gezonde levensstijl op het vlak van hygiëne: basisregels voor hygiëne en verstoord hygiënisch gedrag
- Gezonde levensstijl op het vlak van beweging: beweegnormen, sedentair gedrag
- Misconcepten over voeding, hygiëne en beweging
- Hulpverleners en hulporganisaties</t>
  </si>
  <si>
    <t>- Toepassen van gezondheidsvaardigheden inzake voeding, hygiëne en beweging
- Beroep doen op leeftijdsspecifieke hulpverleners en hulporganisaties die werken rond gezondheidszorg zoals de huisarts, het CLB, de ziekenfondsen, Sensoa, het JAC, het CAW</t>
  </si>
  <si>
    <t>Eigen gezondheidsgedrag</t>
  </si>
  <si>
    <t>Ter ondersteuning bij het realiseren van deze eindterm kan volgend referentiekader gebruikt worden: Ilona Kickbusch; et al., Health literacy: The solid facts, WHO Europe, 2013.</t>
  </si>
  <si>
    <t>1.4</t>
  </si>
  <si>
    <t>De leerlingen vergelijken hun eigen statische en dynamische lichaamshouding met recente wetenschappelijke inzichten inzake ergonomie.</t>
  </si>
  <si>
    <t>Recente wetenschappelijke inzichten inzake ergonomie</t>
  </si>
  <si>
    <t>- Toepassen van gezondheidsvaardigheden inzake ergonomie
- Toepassen van technieken van manutentie, staan, zitten en rughygiëne</t>
  </si>
  <si>
    <t>Eigen lichaamshouding</t>
  </si>
  <si>
    <r>
      <rPr>
        <u/>
        <sz val="10"/>
        <color theme="1"/>
        <rFont val="Arial"/>
        <family val="2"/>
      </rPr>
      <t>Psychomotorische dimensie</t>
    </r>
    <r>
      <rPr>
        <sz val="10"/>
        <color theme="1"/>
        <rFont val="Arial"/>
        <family val="2"/>
      </rPr>
      <t xml:space="preserve">: Een vaardigheid zelfstandig uitvoeren: bewegingen/handelingen worden meer automatisch uitgevoerd, zijn vloeiend, betrouwbaar en efficiënt. Essentiële elementen van de beweging/handeling zijn regelmatig aanwezig.  </t>
    </r>
  </si>
  <si>
    <t>1.5</t>
  </si>
  <si>
    <t>De leerlingen passen technieken voor eerste hulp bij ongevallen en voor noodsituaties toe in een gesimuleerde leeromgeving.</t>
  </si>
  <si>
    <t xml:space="preserve">Toepassen </t>
  </si>
  <si>
    <t>Symptomen gerelateerd aan ongevallen en noodsituaties</t>
  </si>
  <si>
    <t>Toepassen van technieken en hulpmiddelen om eerste hulp bij volgende ongevallen en noodsituaties toe te passen volgens de geldende richtlijnen: verstuiking, bloedneus, wonde, brandwonde, verdrinking, verstikking, hart- en ademhalingsstilstand</t>
  </si>
  <si>
    <r>
      <rPr>
        <u/>
        <sz val="10"/>
        <color theme="1"/>
        <rFont val="Arial"/>
        <family val="2"/>
      </rPr>
      <t>Psychomotorische dimensie</t>
    </r>
    <r>
      <rPr>
        <sz val="10"/>
        <color theme="1"/>
        <rFont val="Arial"/>
        <family val="2"/>
      </rPr>
      <t xml:space="preserve">: Een vaardigheid uitvoeren na instructie of uit het geheugen: de meest essentiële elementen van de beweging/handeling zijn aanwezig, maar nog niet consequent. </t>
    </r>
  </si>
  <si>
    <t>1.6</t>
  </si>
  <si>
    <t>De leerlingen onderscheiden oorzaken van verslavingen en gevolgen ervan voor personen en hun directe omgeving.</t>
  </si>
  <si>
    <t>Begrijpen</t>
  </si>
  <si>
    <t>- Mogelijk verslavende middelen zoals suiker, drugs, rookwaren, alcohol, medicatie
- Mogelijk verslavende handelingen zoals het gebruik van sociale media, games, virtuele realiteit, gokken
- Oorzaken en motieven voor het middelengebruik
- Combigebruik van de verschillende middelen
- Sociale, mentale en fysieke kenmerken en gevolgen van een verslaving 
- Leeftijdsspecifieke sociale en wettelijke normen en grenzen voor het middelengebruik 
- Leeftijdsspecifieke hulp bij het problematisch gebruik van mogelijk verslavende middelen en handelingen</t>
  </si>
  <si>
    <t>1.7</t>
  </si>
  <si>
    <t>De leerlingen analyseren aan de hand van concrete situaties verschillende weerbare reacties op handelingen die in strijd zijn met de seksuele gezondheid en integriteit.</t>
  </si>
  <si>
    <t>- Integriteit: de betekenis en het belang ervan
- Risicovolle fenomenen zoals sexting, loverboys, gebruik van verslavende middelen, onrealistische verwachtingen door beeldvorming, sociale druk</t>
  </si>
  <si>
    <t>- Toepassen van strategieën om grenzen te stellen en te bewaken via aanvaardbaar verbaal en non-verbaal gedrag zoals het vlaggensysteem
- Toepassen van criteria van integriteit: aandacht voor toestemming, vrijwilligheid, gelijkwaardigheid, passend bij de leeftijd, passend bij de context, zelfrespect</t>
  </si>
  <si>
    <t>1.8</t>
  </si>
  <si>
    <t>De leerlingen analyseren aan de hand van concrete situaties seksuele en relationele integriteit.</t>
  </si>
  <si>
    <t>- Integriteit: de betekenis en het belang ervan 
- Seksuele geaardheid en voorkeur
- Belang van duidelijke communicatie en afspraken in een intieme relatie
- Verschillende verwachtingen bij leeftijdsspecifieke ervaringen zoals verliefdheid, de eerste seksuele ervaring
- Emoties van verliefdheid, liefde, afwijzing en liefdesverdriet
- Verschillende soorten intieme relaties: een losse relatie, een vaste relatie, een open relatie, een huwelijk
- Genderrollen, gendergelijkheid en vrije partnerkeuze
- Organisaties voor informatie en hulpverlening</t>
  </si>
  <si>
    <t>Toepassen van criteria van integriteit: aandacht voor toestemming, vrijwilligheid, gelijkwaardigheid, passen bij de leeftijd, passen bij de context, zelfrespect</t>
  </si>
  <si>
    <t>Een fysiek actieve levensstijl opbouwen, onderhouden en versterken</t>
  </si>
  <si>
    <t>1.9</t>
  </si>
  <si>
    <t>De leerlingen aanvaarden winst en verlies in beweging en sport. (attitudinaal)</t>
  </si>
  <si>
    <t>1.10</t>
  </si>
  <si>
    <t>De leerlingen voeren, conform de bewegingsnorm en rekening houdend met hun evolutie op het vlak van fysieke capaciteiten, op een veilige wijze bewegingen en fysieke activiteiten uit in verschillende omgevingen met nadruk op plezier in beweging en sport.</t>
  </si>
  <si>
    <t>- Relatie tussen gezondheid en fysieke activiteiten
- Kenmerken van het eigen kunnen op het vlak van beweging: kracht, lenigheid, uithouding, snelheid, coördinatie en evenwicht (KLUSCE)
- Diverse soorten fysieke activiteiten in relatie tot de hartslag en de spieractiviteit
- Bewegingsnormen toegepast op de eigen leeftijd op basis van actuele wetenschappelijke inzichten 
- Preventieve waarden en risico's van beweging, zoals een veilige bewegingsomgeving, topsport, gezondheid, core-stability</t>
  </si>
  <si>
    <t>- Toepassen van technieken van bewegingsleer zoals balanceren, wentelen, springen, rollen, klauteren, klimmen, ritmisch bewegen, lopen, vangen, werpen, terugslaan, vallen, mee- en tegengaan in beweging
- Toepassen van technieken om eenvoudige, complexe en samengestelde bewegingen in complexere contexten uit te voeren
- Toepassen van strategieën om eigen fysieke doelen te stellen vanuit een groeiperspectief</t>
  </si>
  <si>
    <t>Eigen fysieke capaciteiten, mogelijke evoluties ervan en eigen beweegvoorkeuren</t>
  </si>
  <si>
    <t>Ter ondersteuning bij het realiseren van deze eindterm kan volgend referentiekader gebruikt worden: Vlaams Instituut Gezond Leven,. i.s.m. de Vlaamse expertengroep, Vlaamse gezondheidsaanbevelingen lichaamsbeweging en sedentair gedrag (lang stilzitten), 2017, Laken.</t>
  </si>
  <si>
    <r>
      <rPr>
        <u/>
        <sz val="10"/>
        <color theme="1"/>
        <rFont val="Arial"/>
        <family val="2"/>
      </rPr>
      <t xml:space="preserve">Affectieve dimensie: </t>
    </r>
    <r>
      <rPr>
        <sz val="10"/>
        <color theme="1"/>
        <rFont val="Arial"/>
        <family val="2"/>
      </rPr>
      <t xml:space="preserve"> Voorkeur tonen voor en belang hechten aan waarden, opvattingen, gedragingen, gebeurtenissen, informatie, taken, strategieën,… 
</t>
    </r>
    <r>
      <rPr>
        <u/>
        <sz val="10"/>
        <color theme="1"/>
        <rFont val="Arial"/>
        <family val="2"/>
      </rPr>
      <t>Psychomotorische dimensie</t>
    </r>
    <r>
      <rPr>
        <sz val="10"/>
        <color theme="1"/>
        <rFont val="Arial"/>
        <family val="2"/>
      </rPr>
      <t>: Een vaardigheid in een andere vorm toepassen en integreren met andere kennis en vaardigheden. Essentiële elementen van de beweging/handeling zijn meestal aanwezig.</t>
    </r>
  </si>
  <si>
    <t>1.11</t>
  </si>
  <si>
    <t>De leerlingen passen principes en strategieën toe bij een brede waaier van sporten, bewegingsactiviteiten en spelvormen.</t>
  </si>
  <si>
    <t>- Rollen in spel en sport zoals de beoefenaar, de coach, de scheidsrechter
- Regels van verschillende individuele sporten, interactieve sporten, ritmisch-expressieve sporten en bewegingsactiviteiten</t>
  </si>
  <si>
    <t>- Toepassen van spel- en sporttactieken, strategieën en principes binnen individuele en interactieve sporten, conform de spelregels
- Toepassen van principes van ritmisch-expressieve bewegingsactiviteiten</t>
  </si>
  <si>
    <t>1.12</t>
  </si>
  <si>
    <t>De leerlingen hanteren in verschillende rollen principes van verantwoord gedrag met nadruk op plezier in beweging en sport.</t>
  </si>
  <si>
    <t>- Verantwoord gedrag
- Rollen in spel en sport zoals de beoefenaar, de coach, de scheidsrechter</t>
  </si>
  <si>
    <t>- Toepassen van strategieën om verantwoord gedrag te bevorderen
- Beoefenen van verschillende rollen in spel en sport zoals de beoefenaar, de coach, de scheidsrechter
- Toepassen van sociale vaardigheden</t>
  </si>
  <si>
    <r>
      <rPr>
        <u/>
        <sz val="10"/>
        <color theme="1"/>
        <rFont val="Arial"/>
        <family val="2"/>
      </rPr>
      <t>Affectieve dimensie</t>
    </r>
    <r>
      <rPr>
        <sz val="10"/>
        <color theme="1"/>
        <rFont val="Arial"/>
        <family val="2"/>
      </rPr>
      <t xml:space="preserve">: Handelen vanuit een persoonlijk kader waarin voorkeuren voor waarden, opvattingen, gedragingen , gebeurtenissen, informatie, taken, strategieën,… geïnternaliseerd zijn, maar waarbij nog aandacht nodig is voor de balans tussen conflicterende aspecten </t>
    </r>
  </si>
  <si>
    <t>Een veilige levensstijl realiseren door het correct inschatten van risicofactoren</t>
  </si>
  <si>
    <t>1.13</t>
  </si>
  <si>
    <t xml:space="preserve">De leerlingen verplaatsen zich veilig in het verkeer bij schoolse activiteiten. </t>
  </si>
  <si>
    <t>Verkeersregels relevant voor de gekozen verplaatsingsmethoden: te voet, met de fiets, met voortbewegingstoestellen</t>
  </si>
  <si>
    <t>- Verkeersregels relevant voor de gekozen verplaatsingsmethoden: te voet, met de fiets, met voortbewegingstoestellen
- Veiligheidsvoorschriften relevant voor de gekozen verplaatsingsmethoden: te voet, met de fiets, met voortbewegingstoestellen
- Gevolgen van inbreuken op het verkeersreglement en de veiligheidsvoorschriften
- Veilige en zichtbare uitrusting van voetgangers, fietsers en gebruikers van voortbewegingstoestellen</t>
  </si>
  <si>
    <t>Toepassen van strategieën om veilig te handelen in verkeerssituaties zoals veilig oversteken, correcte plaats op de weg innemen, rekening houden met blinde hoek, snelheid gemotoriseerde voertuigen inschatten, fietscontrole</t>
  </si>
  <si>
    <t>Affectieve dimensie: Handelen vanuit een persoonlijk kader waarin voorkeuren voor waarden, opvattingen, gedragingen , gebeurtenissen, informatie, taken, strategieën,… geïnternaliseerd zijn, maar waarbij nog aandacht nodig is voor de balans tussen conflicterende aspecten
Psychomotorische dimensie: Een vaardigheid in een andere vorm toepassen en integreren met andere kennis en vaardigheden. Essentiële elementen van de beweging/handeling zijn meestal aanwezig.</t>
  </si>
  <si>
    <t>1.14</t>
  </si>
  <si>
    <t xml:space="preserve">De leerlingen handelen veilig in een schoolse context. </t>
  </si>
  <si>
    <t>Veiligheidsvoorschriften en procedures</t>
  </si>
  <si>
    <t>- Veiligheidsvoorschriften en procedures
- Risicofactoren</t>
  </si>
  <si>
    <t>Toepassen van strategieën om veilig te handelen in een schoolse context zoals bij gebruik van gereedschap en materiaal, bij noodsituatie, bij gebruik van het openbaar vervoer</t>
  </si>
  <si>
    <r>
      <rPr>
        <u/>
        <sz val="10"/>
        <color theme="1"/>
        <rFont val="Arial"/>
        <family val="2"/>
      </rPr>
      <t>Affectieve dimensie:</t>
    </r>
    <r>
      <rPr>
        <sz val="10"/>
        <color theme="1"/>
        <rFont val="Arial"/>
        <family val="2"/>
      </rPr>
      <t xml:space="preserve"> Handelen vanuit een persoonlijk kader waarin voorkeuren voor waarden, opvattingen, gedragingen , gebeurtenissen, informatie, taken, strategieën,… geïnternaliseerd zijn, maar waarbij nog aandacht nodig is voor de balans tussen conflicterende aspecten 
</t>
    </r>
    <r>
      <rPr>
        <u/>
        <sz val="10"/>
        <color theme="1"/>
        <rFont val="Arial"/>
        <family val="2"/>
      </rPr>
      <t>Psychomotorische dimensie:</t>
    </r>
    <r>
      <rPr>
        <sz val="10"/>
        <color theme="1"/>
        <rFont val="Arial"/>
        <family val="2"/>
      </rPr>
      <t xml:space="preserve"> Een vaardigheid uitvoeren na instructie of uit het geheugen: de meest essentiële elementen van de beweging/handeling zijn aanwezig, maar nog niet consequent.</t>
    </r>
  </si>
  <si>
    <t>Het mentaal welbevinden opbouwen, onderhouden en versterken.</t>
  </si>
  <si>
    <t>1.15</t>
  </si>
  <si>
    <t>De leerlingen uiten hun gevoelens respectvol. ° (attitudinaal)</t>
  </si>
  <si>
    <t>1.16</t>
  </si>
  <si>
    <t>De leerlingen zoeken hulp bij intra- en interpersoonlijke problemen. ° (attitudinaal)</t>
  </si>
  <si>
    <t>1.17</t>
  </si>
  <si>
    <t xml:space="preserve">De leerlingen geven feedback over hun eigen gedrag en dat van anderen bij een gebeurtenis aan de hand van aangereikte feedbacktechnieken. </t>
  </si>
  <si>
    <t xml:space="preserve">Evalueren </t>
  </si>
  <si>
    <t>Samenhang tussen gedachten, gevoelens en gedrag bij een gebeurtenis</t>
  </si>
  <si>
    <t>Toepassen van feedbacktechnieken</t>
  </si>
  <si>
    <t>Eigen gedachten, gevoelens en gedrag</t>
  </si>
  <si>
    <r>
      <rPr>
        <u/>
        <sz val="10"/>
        <color theme="1"/>
        <rFont val="Arial"/>
        <family val="2"/>
      </rPr>
      <t>Affectieve dimensie:</t>
    </r>
    <r>
      <rPr>
        <sz val="10"/>
        <color theme="1"/>
        <rFont val="Arial"/>
        <family val="2"/>
      </rPr>
      <t xml:space="preserve"> Handelen vanuit een persoonlijk kader waarin voorkeuren voor waarden, opvattingen, gedragingen , gebeurtenissen, informatie, taken, strategieën,… geïnternaliseerd zijn, maar waarbij nog aandacht nodig is voor de balans tussen conflicterende aspecten </t>
    </r>
  </si>
  <si>
    <t>1.18</t>
  </si>
  <si>
    <t xml:space="preserve">De leerlingen geven aan waar ze hulp kunnen vinden in verband met emotieregulatie. </t>
  </si>
  <si>
    <t>Hulpverleners en hulporganisaties die hulp kunnen bieden bij emotieregulatie zoals de huisarts, het Centrum voor Leerlingenbegeleiding (CLB), het Jongeren Advies Centrum (JAC), het Centrum Algemeen Welzijnswerk (CAW), de Jongerenlijn (AWEL), het Youth At Risk (YAR)</t>
  </si>
  <si>
    <t>- Recente wetenschappelijke inzichten inzake emotieregulatie zoals bij faalangst, stress, concentratie, agressie
- Hulpverleners en hulporganisaties voor leeftijdsspecifieke problemen zoals de huisarts, het CLB, het JAC, het CAW, AWEL, het YAR</t>
  </si>
  <si>
    <t>Eigen gevoelens en gedrag</t>
  </si>
  <si>
    <r>
      <rPr>
        <u/>
        <sz val="10"/>
        <color theme="1"/>
        <rFont val="Arial"/>
        <family val="2"/>
      </rPr>
      <t>Affectieve dimensie:</t>
    </r>
    <r>
      <rPr>
        <sz val="10"/>
        <color theme="1"/>
        <rFont val="Arial"/>
        <family val="2"/>
      </rPr>
      <t xml:space="preserve"> Open staan voor opvattingen, gedrag, gebeurtenissen, informatie, taken, strategieën,… </t>
    </r>
  </si>
  <si>
    <t xml:space="preserve">Nederlands - 2de graad </t>
  </si>
  <si>
    <t>2 Competenties in het Nederlands</t>
  </si>
  <si>
    <t xml:space="preserve">met inbegrip van tekstkenmerken </t>
  </si>
  <si>
    <t>Bijkomend voor schriftelijke receptie</t>
  </si>
  <si>
    <t>Bijkomend voor mondelinge receptie</t>
  </si>
  <si>
    <t xml:space="preserve">Het Nederlands receptief, productief en interactief, zowel mondeling als schriftelijk gebruiken als communicatiemiddel in relevante situaties. </t>
  </si>
  <si>
    <t>2.1</t>
  </si>
  <si>
    <t>De leerlingen zijn gemotiveerd voor taal m.i.v. cultuur, lezen, spreken, interactie, schrijven, luisteren en inzicht in het taalsysteem. (attitudinaal)</t>
  </si>
  <si>
    <t>2.2</t>
  </si>
  <si>
    <t>De leerlingen beleven plezier aan taal m.i.v. cultuur, lezen, spreken, interactie, schrijven, luisteren en inzicht in het taalsysteem. (attitudinaal)</t>
  </si>
  <si>
    <t>2.3</t>
  </si>
  <si>
    <t>De leerlingen bepalen het onderwerp en de globale inhoud van geschreven en gesproken teksten in functie van doelgerichte informatieverwerking en communicatie.</t>
  </si>
  <si>
    <t>Woordenschat: frequente en minder frequente woorden, zoals abstracte woorden en leenwoorden, eenvoudig figuurlijk taalgebruik</t>
  </si>
  <si>
    <t>- Onderwerp 
- Globale inhoud 
- Doelgerichte informatieverwerking 
- Doelgerichte communicatie</t>
  </si>
  <si>
    <t xml:space="preserve">- Toepassen van strategieën: met lees- en luisterdoel rekening houden; voorkennis activeren; inhoud voorspellen; vragen stellen; tussentijds samenvatten, de vermoedelijke betekenis van onbekende woorden en zinnen afleiden uit de context, via taalverwantschap of op basis van woorddelen; bepalen of het achterhalen van de betekenis van een onbekend woord belangrijk is; talige hulpmiddelen gebruiken 
-Functioneel gebruiken van eindtermen 2.11 en 2.12 </t>
  </si>
  <si>
    <t xml:space="preserve">* Herkenbare structuur 
* Gemiddelde tot vrij hoge informatiedichtheid 
* Voornamelijk Standaardnederlands, eenvoudig figuurlijk taalgebruik, frequente en minder frequente woorden zoals abstracte woorden en leenwoorden 
* Herkenbare samenhang 
* Concrete tot vrij algemene inhoud 
* Langere zinnen 
* Tekstsoorten: informatief, persuasief, opiniërend, prescriptief, narratief, apart of gecombineerd </t>
  </si>
  <si>
    <t xml:space="preserve">* Normaal spreektempo 
* Met visuele ondersteuning zoals bewegende beelden </t>
  </si>
  <si>
    <t>2.4</t>
  </si>
  <si>
    <t>De leerlingen bepalen wat de hoofdgedachte en de hoofdpunten zijn in geschreven en gesproken teksten in functie van doelgerichte informatieverwerking en communicatie.</t>
  </si>
  <si>
    <t>Zie eindterm 2.3</t>
  </si>
  <si>
    <t>- Hoofdgedachte
- Hoofdpunt
- Doelgerichte informatieverwerking
- Doelgerichte communicatie</t>
  </si>
  <si>
    <t>2.5</t>
  </si>
  <si>
    <t>De leerlingen selecteren relevante informatie in geschreven en gesproken teksten in functie van doelgerichte informatieverwerking en communicatie.</t>
  </si>
  <si>
    <t>- Relevante informatie
- Doelgerichte informatieverwerking
- Doelgerichte communicatie</t>
  </si>
  <si>
    <t>2.6</t>
  </si>
  <si>
    <t>De leerlingen beoordelen informatie in gesproken en geschreven teksten op betrouwbaarheid, correctheid en bruikbaarheid in functie van doelgerichte informatieverwerking en communicatie.</t>
  </si>
  <si>
    <t>- Doelgerichte informatieverwerking
- Doelgerichte communicatie
- Bruikbaarheid, correctheid en betrouwbaarheid
- Criteria om de bruikbaarheid, de correctheid en de betrouwbaarheid van bronnen en informatie te toetsen
- Intenties, opvattingen en waardeoordelen</t>
  </si>
  <si>
    <t>- Zie eindterm 2.3
- Toepassen van criteria om de bruikbaarheid, de correctheid en de betrouwbaarheid van informatie te toetsen
- Toepassen van reflectievaardigheden</t>
  </si>
  <si>
    <t>2.7</t>
  </si>
  <si>
    <t>De leerlingen nemen notities bij het lezen en beluisteren van teksten in functie van doelgerichte informatieverwerking en communicatie.</t>
  </si>
  <si>
    <t xml:space="preserve">Creëren </t>
  </si>
  <si>
    <t>- Notities
- Doelgerichte informatieverwerking
- Doelgerichte communicatie</t>
  </si>
  <si>
    <t>- Toepassen van strategieën: afkortingen, symbolen en telegramstijl gebruiken; met lees- en luisterdoel rekening houden; voorkennis activeren; inhoud voorspellen; vragen stellen; de vermoedelijke betekenis van onbekende woorden en zinnen afleiden uit de context, via taalverwantschap of op basis van woorddelen; bepalen of het achterhalen van de betekenis van een onbekend woord belangrijk is; talige hulpmiddelen gebruiken
- Functioneel gebruiken van eindtermen 2.11 en 2.12</t>
  </si>
  <si>
    <t>* Herkenbare structuur
* Gemiddelde tot vrij hoge informatiedichtheid
* Voornamelijk Standaardnederlands, eenvoudig figuurlijk taalgebruik, frequente en minder frequente woorden, zoals abstracte woorden en leenwoorden
* Herkenbare samenhang
* Concrete tot vrij algemene inhoud
* Langere zinnen
* Tekstsoorten zoals informatief, persuasief, opiniërend, prescriptief, narratief, apart of gecombineerd</t>
  </si>
  <si>
    <t>* Normaal spreektempo
* Met visuele ondersteuning zoals bewegende beelden</t>
  </si>
  <si>
    <t>De notities zijn gerelateerd aan de inhoud  van de beluisterde of gelezen teksten en zijn duidelijk genoeg voor onmiddellijk of niet-onmiddellijk gebruik.</t>
  </si>
  <si>
    <t xml:space="preserve">2.8 </t>
  </si>
  <si>
    <t>De leerlingen produceren schriftelijke en mondelinge teksten in functie van doelgerichte communicatie.</t>
  </si>
  <si>
    <t>Doelgerichte communicatie</t>
  </si>
  <si>
    <t>- Toepassen van strategieën: met spreek- en schrijfdoel rekening houden; voorkennis activeren; met de ontvanger rekening houden zoals door het gepast inzetten van lichaamstaal; talige hulpmiddelen gebruiken
- Functioneel gebruiken van eindtermen 2.11 en 2.12</t>
  </si>
  <si>
    <t>* Gebruik van frequente en minder frequente woorden, zoals abstracte woorden en leenwoorden; figuurlijk taalgebruik  
* Gebruik van frequente en minder frequente woorden, zoals abstracte woorden en leenwoorden; eenvoudig figuurlijk taalgebruik  
* Herkenbare tekstopbouw 
* Gepaste en herkenbare tekststructuur (inleiding, midden, slot); vaste tekststructuren zoals probleemstructuur, maatregelstructuur, evaluatiestructuur, handelingsstructuur, onderzoeksstructuur 
* Herkenbare tekstverbanden o.m. door gebruik van gepaste signaalwoorden 
* Concrete tot vrij algemene inhoud
* Gepast register 
* Tekstsoorten: informatief, persuasief, opiniërend, prescriptief, narratief, apart of gecombineerd</t>
  </si>
  <si>
    <t>* Gebruik van het Standaardnederlands, met aandacht voor spelling, interpunctie, woordkeuze, zinsbouw, helderheid, adequaatheid, correctheid en vlotheid
* Gepaste lay-out 
* Gebruik van tekstopbouwende elementen zoals titel, alinea</t>
  </si>
  <si>
    <t>* Gebruik van het Standaardnederlands, met aandacht voor uitspraak, woordkeuze, zinsbouw, helderheid, adequaatheid, correctheid en vlotheid
* Tekstsoorten: argumentatief
* Gepaste, niet-storende lichaamstaal
* Met behulp van ondersteunende middelen</t>
  </si>
  <si>
    <t>2.9</t>
  </si>
  <si>
    <t>De leerlingen drukken zich op een creatieve manier uit.</t>
  </si>
  <si>
    <t>Hanteren van technieken om creatief met taal om te gaan zoals het gebruiken van lay-out, rijm, ritme, humor en stijlfiguren, het opbouwen van spanning, het spelen met tijd en ruimte, het toepassen van verteltechnieken, het spelen met beeld en taal, het mixen van talen</t>
  </si>
  <si>
    <t>2.10</t>
  </si>
  <si>
    <t>De leerlingen nemen deel aan schriftelijke en mondelinge interactie in functie van doelgerichte communicatie.</t>
  </si>
  <si>
    <t>Zie eindtermen 2.3 en 2.8</t>
  </si>
  <si>
    <t>Zie eindtermen 2.3 t.e.m. 2.5 en 2.8</t>
  </si>
  <si>
    <t>- Zie eindtermen 2.3 en 2.8
Bijkomend
- Toepassen van strategieën: met de doelen van de interactie rekening houden, op wat de ander zegt of schrijft inspelen, de ander laten uitspreken, op een gepaste manier het woord vragen of nemen, elementen van lichaamstaal en intonatie herkennen en zelf doelgericht inzetten, het register op de gesprekspartner of correspondent afstemmen, taalgebruik aan de ontvanger aanpassen</t>
  </si>
  <si>
    <t>- Zie eindtermen 2.3 en 2.8
- Gebruik van beleefdheidsconventies</t>
  </si>
  <si>
    <t>Kenmerken en principes van het Nederlands begrijpen om ze in te zetten bij het communiceren.</t>
  </si>
  <si>
    <t>2.11</t>
  </si>
  <si>
    <t>De leerlingen gebruiken het inzicht in de regels en kenmerken van het Standaardnederlands als taalsysteem ter ondersteuning van doelgerichte informatieverwerking en communicatie.</t>
  </si>
  <si>
    <t>- Woordvorming: samenstellingen en afleidingen  (voorvoegsel, achtervoegsel), meervoud en enkelvoud, verkleinwoord, stam, uitgang, verbuiging, vervoeging
- Werkwoordstijden: onvoltooid tegenwoordige tijd, voltooid tegenwoordige tijd, onvoltooid verleden tijd, voltooid verleden tijd, onvoltooid toekomende tijd
- Woordsoorten: zelfstandig naamwoord, bijvoeglijk naamwoord, werkwoord, voornaamwoord, lidwoord, voegwoord, voorzetsel, telwoord, bijwoord
- Zinsdelen: onderwerp, persoonsvorm, gezegde, lijdend voorwerp, meewerkend voorwerp, bijwoordelijke bepaling
- Zinssoorten: ontkennende, bevestigende zinnen, mededelende, vragende, bevelende, uitroepende zinnen, actieve en passieve zinnen, enkelvoudige en samengestelde zinnen (onderschikking en nevenschikking)
- Woordvolgorde: hoofdzin, bijzin, inversie
- Herkomst van woorden: inheems woord, leenwoord
- Betekenisrelaties: synoniem, homoniem, letterlijk en figuurlijk, antoniem 
- Beeldspraak: vergelijking, metafoor, spreekwoord
- Vormen van humor: ironie, overdrijving, woordspeling
- Gevoelswaarde van woorden zoals eufemisme en dysfemisme</t>
  </si>
  <si>
    <t>- Toepassen van spelling van frequente en minder frequente woorden, ook met veranderlijk woordbeeld 
- Gebruiken van hoofdletters
- Gebruiken van interpunctietekens: punt, komma, vraagteken, uitroepteken, dubbele punt, spatie, aanhalingsteken, beletselteken, gedachtestreepje 
- Gebruiken van congruentie
- Gebruiken van diakritische tekens: trema, koppelteken, apostrof
- Gebruiken van uitspraaktekens zoals accenttekens</t>
  </si>
  <si>
    <t>2.12</t>
  </si>
  <si>
    <t>De leerlingen gebruiken kenmerken, mogelijkheden en principes van het Standaardnederlands als communicatiemiddel in functie van doelgerichte communicatie.</t>
  </si>
  <si>
    <t>- Tekstopbouwende elementen: titel, tussentitel, kopje, alinea
- Tekststructuren (receptie): inleiding, midden, slot; vaste tekststructuren zoals probleemstructuur, maatregelstructuur, evaluatiestructuur, handelingsstructuur, onderzoeksstructuur
- Tekststructuren (productie): inleiding, midden, slot; vaste tekststructuren zoals probleemstructuur, evaluatiestructuur
- Structuuraanduiders: signaalwoorden en verwijswoorden
- Benadrukte woorden, lay-out, afbeeldingen
- Tekstverbanden (receptie en nemen van notities): chronologisch, oorzakelijk, voordelen-nadelenverband, opsommend, vergelijkend, samenvattend, concluderend 
- Tekstverbanden (productie) zoals beschrijvend, chronologisch, middel-doelverband, oorzakelijk, redengevend, gevolgaanduidend, tegenstellend, toegevend, voordelen-nadelenverband, voorwaardelijk, opsommend, vergelijkend, toelichtend, samenvattend, concluderend
- Tekstsoorten en teksttypes: informatief zoals een krantenartikel, persuasief zoals een reclameboodschap, argumentatief zoals een betoog, opiniërend zoals een opiniestuk, prescriptief zoals een gebruiksaanwijzing, narratief zoals een reisverhaal
- Communicatiemodel: zender, boodschap, ontvanger, kanaal, context, doel, effect, ruis
- Verbale en non-verbale communicatie
- Effecten van non-verbaal gedrag (mondelinge productie en interactie)
- Beleefdheidsconventies zoals de ander laten uitspreken, op een gepaste manier het woord vragen of nemen
- Taalhandelingen zoals beweren, meedelen, beloven, om informatie vragen, verzoeken, zich verontschuldigen, waarschuwen, groeten, bedanken
- Registers van formeel tot informeel
- Elementen van argumentatieleer: feit en mening, stelling, standpunt, argument, conclusie 
- Elementen van mondelinge argumentatie: standpunt, argument, conclusie
- Tekstdoelen
- Compenserende strategieën bij falende communicatie
- Talige middelen om de mate van subjectiviteit of objectiviteit uit te drukken</t>
  </si>
  <si>
    <t>- Receptie en interactie: herkennen van tekstopbouwende elementen, tekststructuren, structuuraanduiders, benadrukte woorden, tekstverbanden, tekstsoorten en teksttypes, elementen van argumentatie, verbale en non-verbale communicatie en non-verbaal gedrag; onderscheiden van hoofd- en bijzaken; gebruiken van visuele ondersteunende elementen zoals bewegende beelden; bepalen van tekstdoel; herkennen van talige middelen om de mate van subjectiviteit of objectiviteit uit te drukken
- Productie en interactie: gepast gebruiken van tekstopbouwende elementen, tekststructuren, structuuraanduiders, benadrukte woorden, tekstverbanden, beleefdheidsconventies, registers, non-verbaal gedrag en visuele ondersteunende elementen; gebruiken van tekstsoorten, teksttypes, taalhandelingen, verbale en non-verbale communicatie; gebruiken van standpunt, argument en conclusie; gebruiken van talige middelen om de mate van subjectiviteit of objectiviteit uit te drukken; respecteren van conventies m.b.t. tekstsoorten en teksttypes 
- Gebruiken van een communicatiemodel 
- Gebruiken van compenserende strategieën bij falende communicatie 
- Toepassen van reflectievaardigheden</t>
  </si>
  <si>
    <t>Inzicht hebben in taal, in het bijzonder het Nederlands, als exponent en deel van een cultuur en een maatschappij.</t>
  </si>
  <si>
    <t>2.13</t>
  </si>
  <si>
    <t>De leerlingen gaan respectvol om met overeenkomsten en verschillen in taaluitingen, taalvariëteiten en talen. (attitudinaal)</t>
  </si>
  <si>
    <t>2.14</t>
  </si>
  <si>
    <t>De leerlingen onderscheiden overeenkomsten en verschillen in taaluitingen, taalvariëteiten en talen.</t>
  </si>
  <si>
    <t xml:space="preserve">Begrijpen </t>
  </si>
  <si>
    <t>- Beleefdheidsconventies en registers
- Overeenkomsten en verschillen tussen standaardtaal, nationale, regionale, sociale en situationele taalvariëteiten in het Nederlands 
- Overeenkomsten en verschillen tussen talen
- Stereotypering
- Taal als factor van exclusie en inclusie
- Relatie tussen taalgebruik en taalnorm</t>
  </si>
  <si>
    <t>Literatuur in het Nederlands beleven.</t>
  </si>
  <si>
    <t>2.15</t>
  </si>
  <si>
    <t>De leerlingen verwoorden hun gedachten, gevoelens en beleving bij het lezen, beluisteren en bekijken van literaire teksten.</t>
  </si>
  <si>
    <t>Literaire teksten</t>
  </si>
  <si>
    <t>Functioneel gebruiken van eindtermen 2.3 t.e.m. 2.5 en 2.8</t>
  </si>
  <si>
    <t>Eigen gedachten en gevoelens zoals waarom sommige aspecten van de tekst aanspreken, waarom men zich identificeert met een bepaald personage, in welke zin men gelijkaardige ervaringen zelf al heeft meegemaakt, waarom de tekst een bepaalde emotionele reactie teweegbrengt, waarom de uitdrukkingsvorm of stijl aanspreekt</t>
  </si>
  <si>
    <r>
      <rPr>
        <u/>
        <sz val="10"/>
        <color theme="1"/>
        <rFont val="Arial"/>
        <family val="2"/>
      </rPr>
      <t>Affectieve dimensie:</t>
    </r>
    <r>
      <rPr>
        <sz val="10"/>
        <color theme="1"/>
        <rFont val="Arial"/>
        <family val="2"/>
      </rPr>
      <t xml:space="preserve"> Reageren op opvattingen, gedrag, gebeurtenissen, informatie, taken, strategieën, …</t>
    </r>
  </si>
  <si>
    <t xml:space="preserve">Competenties in andere talen - 2de graad </t>
  </si>
  <si>
    <t>Dubbele finaliteit</t>
  </si>
  <si>
    <t>3 Competenties in andere talen</t>
  </si>
  <si>
    <t>Bijkomend voor schriftelijke receptie/ productie</t>
  </si>
  <si>
    <t>Bijkomend voor mondelinge receptie/ productie</t>
  </si>
  <si>
    <t>Affectieve dimensie</t>
  </si>
  <si>
    <t>Vreemde talen receptief, productief en interactief, zowel mondeling als schriftelijk gebruiken als communicatiemiddelen in relevante situaties.</t>
  </si>
  <si>
    <t>3.1</t>
  </si>
  <si>
    <t>3.2</t>
  </si>
  <si>
    <t>3.3</t>
  </si>
  <si>
    <t>De leerlingen ontwikkelen durf om te communiceren. (attitudinaal)</t>
  </si>
  <si>
    <t>3.4</t>
  </si>
  <si>
    <t>De leerlingen bepalen het onderwerp en de globale inhoud van geschreven en gesproken teksten in functie van doelgerichte communicatie.</t>
  </si>
  <si>
    <t>Woordenschat: elementair repertoire bestaande uit frequente woorden, woordcombinaties en vaste uitdrukkingen uit een beperkte waaier aan relevante thema’s binnen het persoonlijke, publieke, professionele en educatieve domein</t>
  </si>
  <si>
    <t>- Onderwerp
- Globale inhoud
- Doelgerichte communicatie</t>
  </si>
  <si>
    <t>- Toepassen van strategieën: met lees- en luisterdoel rekening houden; voorkennis activeren; inhoud voorspellen; vragen stellen; de vermoedelijke betekenis van onbekende woorden en zinnen afleiden uit de context of via taalverwantschap; talige hulpmiddelen gebruiken
- Functioneel gebruiken van eindtermen 3.9 en 3.10</t>
  </si>
  <si>
    <t>Het referentiekader is het Gemeenschappelijk Europees Referentiekader voor Moderne Vreemde Talen zoals geformuleerd door de Raad van Europa (A2+).</t>
  </si>
  <si>
    <t xml:space="preserve">* Eenvoudige, herkenbare tekststructuur 
* Lage informatiedichtheid 
* Elementaire woordenschat bestaande uit hoofdzakelijk frequente woorden, woordcombinaties en vaste uitdrukkingen uit een beperkte waaier aan relevante thema’s binnen het persoonlijke, publieke, professionele en educatieve domein
* Grote en herkenbare samenhang 
* Concrete inhoud gerelateerd aan een beperkte waaier aan relevante thema’s binnen het persoonlijke, publieke, professionele en educatieve domein
* Eenvoudige zinsbouw 
* Beperkte lengte 
* Tekstsoorten zoals informatief, opiniërend, prescriptief, narratief, persuasief, argumentatief, apart of gecombineerd </t>
  </si>
  <si>
    <r>
      <rPr>
        <u/>
        <sz val="10"/>
        <color theme="1"/>
        <rFont val="Arial"/>
        <family val="2"/>
      </rPr>
      <t>Bijkomend voor schriftelijke receptie</t>
    </r>
    <r>
      <rPr>
        <sz val="10"/>
        <color theme="1"/>
        <rFont val="Arial"/>
        <family val="2"/>
      </rPr>
      <t xml:space="preserve">
* Duidelijke lay-out </t>
    </r>
  </si>
  <si>
    <r>
      <rPr>
        <u/>
        <sz val="10"/>
        <color theme="1"/>
        <rFont val="Arial"/>
        <family val="2"/>
      </rPr>
      <t xml:space="preserve">Bijkomend voor mondelinge receptie </t>
    </r>
    <r>
      <rPr>
        <sz val="10"/>
        <color theme="1"/>
        <rFont val="Arial"/>
        <family val="2"/>
      </rPr>
      <t xml:space="preserve">
* Geen of weinig achtergrondruis 
* Normaal spreektempo met pauzes 
* Ondersteunende maar natuurlijke intonatie 
* Heldere uitspraak, duidelijke articulatie 
* Met visuele ondersteuning (zoals bewegende beelden)
* Met ondersteuning van non-verbaal gedrag</t>
    </r>
  </si>
  <si>
    <t>3.5</t>
  </si>
  <si>
    <t>De leerlingen bepalen wat de hoofdgedachte en de hoofdpunten zijn in geschreven en gesproken teksten in functie van doelgerichte communicatie.</t>
  </si>
  <si>
    <t>Zie eindterm 3.4</t>
  </si>
  <si>
    <t>- Hoofdgedachte
- Hoofdpunt
- Doelgerichte communicatie</t>
  </si>
  <si>
    <t>3.6</t>
  </si>
  <si>
    <t>De leerlingen selecteren relevante informatie in geschreven en gesproken teksten in functie van doelgerichte communicatie.</t>
  </si>
  <si>
    <t>- Relevante informatie
- Doelgerichte communicatie</t>
  </si>
  <si>
    <t>3.7</t>
  </si>
  <si>
    <t>Woordenschat: elementair repertoire bestaande uit frequente woorden, woordcombinaties en vaste uitdrukkingen die toelaten te voldoen aan concrete communicatiebehoeften zoals het uitvoeren van alledaagse handelingen m.b.t. voorspelbare situaties en vertrouwde onderwerpen binnen het persoonlijke, publieke, professionele en educatieve domein</t>
  </si>
  <si>
    <t>- Toepassen van strategieën: met spreek- en schrijfdoel rekening houden; voorkennis activeren; met ontvanger rekening houden zoals door het gepast inzetten van lichaamstaal; talige hulpmiddelen gebruiken; eigen tekst nakijken; ondersteunende middelen gebruiken
- Functioneel gebruiken van eindtermen 3.9 en 3.10</t>
  </si>
  <si>
    <t>* Beheersing van een elementair repertoire bestaande uit frequente woorden, woordcombinaties en vaste uitdrukkingen die toelaten te voldoen aan concrete communicatiebehoeften zoals het uitvoeren van alledaagse handelingen m.b.t. voorspelbare situaties en vertrouwde onderwerpen binnen het persoonlijke, publieke, professionele en educatieve domein, al kunnen lexicale beperkingen leiden tot moeite met formulering en moeite met het overbrengen van de boodschap
* Beheersing van de taalstructurele elementen opgenomen in eindterm 3.9; beheersing van bepaalde eenvoudige grammaticale constructies; fouten komen voor maar begrip van boodschap door ontvanger komt meestal niet in het gedrang 
* Eenvoudige zinsbouw
* Eenvoudige, gepaste tekststructuur (inleiding, midden, slot) 
* Duidelijk herkenbare tekstverbanden o.m. door gebruik van signaalwoorden: chronologisch verloop, opsomming, oorzaak/reden, gevolg, tegenstelling
* Redelijk herkenbare samenhang 
* Concrete inhoud gerelateerd aan een beperkte waaier aan relevante thema’s binnen het persoonlijke, publieke, professionele en educatieve domein
* Gebruik van gepaste beleefdheidsconventies bij alledaagse taalhandelingen en van gepast register: neutraal, familiair  
* Beperkte lengte 
* Tekstsoorten zoals informatief, opiniërend en prescriptief, apart of gecombineerd</t>
  </si>
  <si>
    <r>
      <rPr>
        <u/>
        <sz val="10"/>
        <color theme="1"/>
        <rFont val="Arial"/>
        <family val="2"/>
      </rPr>
      <t>Bijkomend voor schriftelijke productie</t>
    </r>
    <r>
      <rPr>
        <sz val="10"/>
        <color theme="1"/>
        <rFont val="Arial"/>
        <family val="2"/>
      </rPr>
      <t xml:space="preserve">
* Gebruik van tekstopbouwende elementen: titel, alinea
* Duidelijke, gepaste lay-out 
* Redelijk correcte spelling van frequente woorden uit het aangeleerde lexicale repertoire  </t>
    </r>
  </si>
  <si>
    <r>
      <rPr>
        <u/>
        <sz val="10"/>
        <color theme="1"/>
        <rFont val="Arial"/>
        <family val="2"/>
      </rPr>
      <t>Bijkomend voor mondelinge productie</t>
    </r>
    <r>
      <rPr>
        <sz val="10"/>
        <color theme="1"/>
        <rFont val="Arial"/>
        <family val="2"/>
      </rPr>
      <t xml:space="preserve">
* Gepaste, niet-storende lichaamstaal 
* Uitspraak is over het algemeen voldoende helder om te worden verstaan en om begrip boodschap niet in het gedrang te brengen, ondanks een duidelijk accent, maar gesprekspartners zullen regelmatig om herhaling moeten vragen; mogelijk duidelijke invloed van andere talen op uitspraak 
* Kan zich in korte uitingen verstaanbaar maken, ondanks duidelijke onderbrekingen, valse starts en herformuleringen
* Met behulp van ondersteunende middelen</t>
    </r>
  </si>
  <si>
    <t>3.8</t>
  </si>
  <si>
    <t>Zie eindtermen 3.4 en 3.7</t>
  </si>
  <si>
    <t>- Zie eindtermen 3.4 en 3.7
Bijkomend
- Toepassen van strategieën: met doel interactie rekening houden; op wat de ander zegt of schrijft inspelen; om hulp/opheldering vragen zoals trager spreken, herhalen, herformuleren en zelf hulp/opheldering bieden; elementen van lichaamstaal en intonatie herkennen en zelf doelgericht inzetten</t>
  </si>
  <si>
    <t xml:space="preserve">Gebruik van gepaste beleefdheidsconventies bij de volgende alledaagse taalhandelingen om zeer korte sociale contacten te leggen: aanspreken, begroeten, afscheid nemen, voorstellen, bedanken, uitnodigen, zich verontschuldigen, reageren op verontschuldigingen </t>
  </si>
  <si>
    <r>
      <rPr>
        <u/>
        <sz val="10"/>
        <color theme="1"/>
        <rFont val="Arial"/>
        <family val="2"/>
      </rPr>
      <t>Bijkomend voor mondelinge interactie</t>
    </r>
    <r>
      <rPr>
        <sz val="10"/>
        <color theme="1"/>
        <rFont val="Arial"/>
        <family val="2"/>
      </rPr>
      <t xml:space="preserve">
* Kan redelijk gemakkelijk interactief zijn in gestructureerde situaties en korte gesprekken, mits er om herhaling of herformulering kan gevraagd worden; kan een eenvoudig rechtstreeks gesprek beginnen, gaande houden en beëindigen; kan op eenvoudige wijze om herhaling vragen (zoals vragen om belangrijke woorden of zinnen te verduidelijken a.d.h.v. standaardzinnetjes)</t>
    </r>
  </si>
  <si>
    <t>Kenmerken en principes van vreemde talen begrijpen om ze in te zetten bij het communiceren.</t>
  </si>
  <si>
    <t>- Toepassen van uitspraak van klanken en klankencombinaties en gebruiken van woordklemtoon, articulatie en intonatie
- Toepassen van spelling van frequente woorden, woordcombinaties en vaste uitdrukkingen uit een elementair repertoire dat toelaat te voldoen aan concrete communicatiebehoeften zoals het uitvoeren van alledaagse handelingen m.b.t. voorspelbare situaties en vertrouwde onderwerpen binnen het persoonlijke, publieke, professionele en educatieve domein
- Gebruiken van congruentie: onderwerp-persoonsvorm, bijvoeglijk naamwoord-zelfstandig naamwoord [F] 
- Gebruiken van woordsoorten: zelfstandig naamwoord, bijvoeglijk naamwoord, werkwoord, voornaamwoord, lidwoord, voegwoord, voorzetsel, telwoord, bijwoord
- Gebruiken van zinsdelen: onderwerp, persoonsvorm, lijdend en meewerkend voorwerp
- Gebruiken van zelfstandige naamwoorden: getal, genus [F] 
- Gebruiken van lidwoorden: bepaald, onbepaald, samengetrokken [F], delend [F], vervanging door ‘de’ na hoeveelheid en ontkenning [F], ‘de’ voor bijvoeglijk + zelfstandig naamwoord in het meervoud [F]
- Gebruiken van voornaamwoorden: persoonlijk (als onderwerp en als lijdend [F] en meewerkend [F] voorwerp), aanwijzend, bezittelijk, vragend 
- Gebruiken van frequente hoofd- en rangtelwoorden
- Gebruiken van bijvoeglijke naamwoorden: meervoud [F], vrouwelijk [F], tout [F], plaats, vergrotende trap, overtreffende trap
- Gebruiken van werkwoorden: onderscheid tussen tijden en wijzen [F]; indicatif [F], impératif [F], infinitif [F], conditionnel de politesse [F], participe (passé) [F]; ind. présent [F], ind. passé récent [F], ind. passé composé [F], ind. imparfait [F], ind. futur proche [F], ind. futur simple [F]; infinitive [E], imperative [E], (past) participle [E]; simple present [E], present continuous [E], present perfect [E], simple past [E], simple future [E]; regelmatige (voor Frans op -ER, -IR, -RE) en frequente onregelmatige werkwoorden, onpersoonlijke werkwoorden
- Gebruiken van frequente voorzetsels 
- Gebruiken van frequente nevenschikkende en hoogfrequente onderschikkende voegwoorden 
- Gebruiken van frequente bijwoorden op -ment [F], -ly [E]
- Gebruiken van de valentie van frequente werkwoorden [F] 
- Gebruiken van de bouw van enkelvoudige en eenvoudige samengestelde zinnen (nevenschikking, onderschikking) 
- Gebruiken van ontkennende, bevestigende zinnen, mededelende, vragende, bevelende, uitroepende zinnen</t>
  </si>
  <si>
    <t>3.9</t>
  </si>
  <si>
    <t>De leerlingen gebruiken het inzicht in de belangrijkste regels en kenmerken van vreemde talen als taalsystemen ter ondersteuning van doelgerichte communicatie.</t>
  </si>
  <si>
    <t>- Betekenissen van frequente woorden, woordcombinaties en vaste uitdrukkingen uit een elementair repertoire gerelateerd aan een beperkte waaier aan relevante thema’s binnen het persoonlijke, publieke, professionele en educatieve domein (receptief) 
- Betekenissen van frequente woorden, woordcombinaties en vaste uitdrukkingen uit een elementair repertoire dat toelaat te voldoen aan concrete communicatiebehoeften zoals het uitvoeren van alledaagse handelingen m.b.t. voorspelbare situaties en vertrouwde onderwerpen binnen het persoonlijke, publieke, professionele en educatieve domein (productief)</t>
  </si>
  <si>
    <t>3.10</t>
  </si>
  <si>
    <t>De leerlingen gebruiken kenmerken, mogelijkheden en principes van vreemde talen als communicatiemiddelen in functie van doelgerichte communicatie.</t>
  </si>
  <si>
    <t>-Tekstopbouwende elementen: titel, tussentitel, kopje, alinea
-Tekststructuur: inleiding, midden, slot 
-Structuuraanduiders: signaalwoorden en verwijswoorden
-Benadrukte woorden, lay-out, afbeeldingen 
-Tekstverbanden: chronologisch verloop, opsomming, oorzaak/reden, gevolg, tegenstelling
-Tekstsoorten: informatief, persuasief, argumentatief, opiniërend, prescriptief, narratief
-Communicatiemodel: zender, boodschap, ontvanger, kanaal, context, doel
-Verbale en non-verbale communicatie
-Effecten van non-verbaal gedrag (mondelinge productie en interactie)
-Beleefdheidsconventies
-Registers: familiair, neutraal; voor Frans met inbegrip van het gebruik van conditionnel de politesse en van ‘tu’ en ‘vous’
-Compenserende strategieën bij falende communicatie</t>
  </si>
  <si>
    <t>- Receptie en interactie: herkennen van tekstopbouwende elementen, tekststructuren, structuuraanduiders, benadrukte woorden, tekstverbanden, tekstsoorten, verbale en non-verbale communicatie en non-verbaal gedrag; onderscheiden van hoofd- en bijzaken en reconstrueren van de gedachtegang aan de hand van bijvoorbeeld signaalwoorden en tekststructuur; gebruiken van lay-out, afbeeldingen en visuele ondersteunende elementen zoals bewegende beelden 
- Productie en interactie: gebruiken van gepaste tekstopbouwende elementen, tekststructuren, structuuraanduiders, benadrukte woorden, tekstverbanden, lay-out, afbeeldingen, beleefdheidsconventies bij alledaagse taalhandelingen, registers, non-verbaal gedrag en visuele ondersteunende elementen; gebruiken van conditionnel de politesse en van ‘tu’ en ‘vous’ [F]; gebruiken van verbale en non-verbale communicatie 
- Gebruiken van een communicatiemodel 
- Gebruiken van compenserende strategieën bij falende communicatie 
- Toepassen van reflectievaardigheden</t>
  </si>
  <si>
    <t>Inzicht hebben in vreemde talen als exponenten en delen van culturen en maatschappijen.</t>
  </si>
  <si>
    <t>3.11</t>
  </si>
  <si>
    <t>De leerlingen tonen interesse in culturele contexten waarin vreemde talen worden gebruikt. (attitudinaal)</t>
  </si>
  <si>
    <t>3.12</t>
  </si>
  <si>
    <t>De leerlingen illustreren bij het lezen en beluisteren van teksten aspecten van maatschappijen en culturen waarin de doeltaal wordt gesproken.</t>
  </si>
  <si>
    <t>- Enkele kenmerkende aspecten van maatschappijen en culturen waarin de doeltaal wordt gesproken (bv. op vlak van dagelijks leven, leefomstandigheden, lichaamstaal)
- Enkele mogelijke gevolgen van stereotiepe voorstellingen van maatschappijen en culturen waarin de doeltaal wordt gesproken
- Uniciteit en eigenheid van maatschappijen en culturen</t>
  </si>
  <si>
    <t>Functioneel gebruiken van eindtermen 3.4 t.e.m. 3.6</t>
  </si>
  <si>
    <t>Literatuur in vreemde talen beleven.</t>
  </si>
  <si>
    <t>3.13</t>
  </si>
  <si>
    <t>Literaire teksten zoals strip, gedicht, film, toneelstuk, kortverhaal, graphic novel, liedtekst, slam poetry</t>
  </si>
  <si>
    <t>Functioneel gebruiken van eindtermen 3.4 t.e.m. 3.7</t>
  </si>
  <si>
    <t>Eigen gedachten en gevoelens zoals waarom sommige aspecten van de tekst aanspreken, in welke zin men gelijkaardige ervaringen zelf al heeft meegemaakt, waarom de tekst een bepaalde emotionele reactie teweegbrengt</t>
  </si>
  <si>
    <r>
      <rPr>
        <u/>
        <sz val="10"/>
        <color theme="1"/>
        <rFont val="Arial"/>
        <family val="2"/>
      </rPr>
      <t xml:space="preserve">Met inbegrip van kenmerken van de gelezen of beluisterde teksten </t>
    </r>
    <r>
      <rPr>
        <sz val="10"/>
        <color theme="1"/>
        <rFont val="Arial"/>
        <family val="2"/>
      </rPr>
      <t xml:space="preserve">
* Hoofdzakelijk frequente woorden en woordcombinaties 
* Redelijk eenvoudige zinsbouw 
* Beperkte lengte 
* Een brede waaier aan literaire teksten zoals strip, gedicht, film, toneelstuk, kortverhaal, graphic novel, liedtekst, slam poetry
bijkomend voor mondelinge receptie
* Geen of weinig achtergrondruis (wel muziek) 
* Normaal spreektempo met pauzes 
* Ondersteunende intonatie 
* Heldere uitspraak, duidelijke articulatie 
* Eventueel met visuele ondersteuning 
* Eventueel met ondersteuning van non-verbaal gedrag
</t>
    </r>
    <r>
      <rPr>
        <u/>
        <sz val="10"/>
        <color theme="1"/>
        <rFont val="Arial"/>
        <family val="2"/>
      </rPr>
      <t xml:space="preserve">
Met inbegrip van kenmerken van de geproduceerde teksten 
</t>
    </r>
    <r>
      <rPr>
        <sz val="10"/>
        <color theme="1"/>
        <rFont val="Arial"/>
        <family val="2"/>
      </rPr>
      <t>* Beheersing van een elementair repertoire bestaande uit frequente woorden, woordcombinaties en vaste uitdrukkingen al kunnen lexicale beperkingen leiden tot moeite met formulering en moeite met het overbrengen van de boodschap
* Beheersing van de taalstructurele elementen opgenomen in eindterm 3.9; beheersing van bepaalde eenvoudige grammaticale constructies; fouten komen voor maar begrip van boodschap door ontvanger komt meestal niet in het gedrang 
* Eenvoudige zinsbouw
* Gebruik van gepaste beleefdheidsconventies bij alledaagse taalhandelingen en van gepast register: neutraal, familiair  
* Beperkte lengte 
* Inhoud: eigen gedachten en gevoelens (bv. waarom sommige aspecten van de tekst aanspreken, in welke zin men gelijkaardige ervaringen zelf al heeft meegemaakt, waarom de tekst een bepaalde emotionele reactie teweegbrengt)</t>
    </r>
  </si>
  <si>
    <r>
      <rPr>
        <u/>
        <sz val="10"/>
        <color theme="1"/>
        <rFont val="Arial"/>
        <family val="2"/>
      </rPr>
      <t>Bijkomend voor schriftelijke productie</t>
    </r>
    <r>
      <rPr>
        <sz val="10"/>
        <color theme="1"/>
        <rFont val="Arial"/>
        <family val="2"/>
      </rPr>
      <t xml:space="preserve">
* Redelijk correcte spelling van frequente woorden uit het aangeleerde lexicale repertoire  </t>
    </r>
  </si>
  <si>
    <t xml:space="preserve">Reageren op opvattingen, gedrag, gebeurtenissen, informatie, taken, strategieën, … </t>
  </si>
  <si>
    <t xml:space="preserve">Digitaal en Media  - 2de graad </t>
  </si>
  <si>
    <t>4 Digitale competentie en mediawijsheid</t>
  </si>
  <si>
    <t>affectieve dimensie</t>
  </si>
  <si>
    <t>Digitale media en toepassingen gebruiken om te creëren, te participeren en te interageren.</t>
  </si>
  <si>
    <t>4.1</t>
  </si>
  <si>
    <t>De leerlingen gebruiken doelgericht en adequaat standaardfunctionaliteiten van digitale infrastructuur en toepassingen om digitaal inhouden te creëren, te delen en te beheren. (transversaal)</t>
  </si>
  <si>
    <t xml:space="preserve">- Standaardfunctionaliteiten van digitale infrastructuur en toepassingen om bewerkingen uit te voeren in bestanden zoals tekst-, cijfer-, geluid-, grafische en audiovisuele bestanden 
- Compatibiliteit tussen digitale infrastructuur en toepassingen
- Vergelijkbare standaardfunctionaliteiten binnen verschillende programma's </t>
  </si>
  <si>
    <t>- Toepassen van standaardfunctionaliteiten van digitale infrastructuur en toepassingen om digitaal inhouden te creëren en te delen 
- Toepassen van methodes om infrastructuur en toepassingen te configureren
- Transfereren van het gebruik van een toepassing naar een andere toepassing
- Toepassen van standaardmethodes voor het beheer van data</t>
  </si>
  <si>
    <t>Met 'standaardfunctionaliteiten' worden die softwarematige toepassingen bedoeld die gericht zijn op elementair gebruik van de infrastructuur of digitale toepassing zoals mogelijkheden gebruiken van wat in de menubalk van de kantoortoepassingen of het menu van andere toepassingen als eerste wordt aangeboden.</t>
  </si>
  <si>
    <t>4.2</t>
  </si>
  <si>
    <t>De leerlingen gebruiken doelgericht en adequaat standaardfunctionaliteiten van digitale infrastructuur en toepassingen om digitaal te communiceren, samen te werken en te participeren aan initiatieven. (transversaal)</t>
  </si>
  <si>
    <t>- Toepassen van standaardfunctionaliteiten van digitale infrastructuur en toepassingen om digitaal te communiceren, samen te werken en te participeren  
- Toepassen van methodes om infrastructuur en toepassingen te configureren
- Transfereren van het gebruik van een toepassing naar een andere toepassing</t>
  </si>
  <si>
    <t>4.3</t>
  </si>
  <si>
    <t>De leerlingen tonen zelfvertrouwen bij het verkennen en gebruiken van digitale infrastructuur en toepassingen.  (transversaal - attitudinaal)</t>
  </si>
  <si>
    <t>Verantwoord, kritisch en ethisch omgaan met digitale en niet digitale media en informatie.</t>
  </si>
  <si>
    <t>4.4</t>
  </si>
  <si>
    <t>De leerlingen leggen wederzijdse invloeden uit tussen enerzijds het individu en anderzijds media, digitale infrastructuur en digitale toepassingen. (transversaal)</t>
  </si>
  <si>
    <t>Digitale identiteit, e-identiteit en e-reputatie</t>
  </si>
  <si>
    <t>- Invloed van media, digitale infrastructuur en digitale toepassingen op het leren, het werken en de vrije tijd van het individu
- Datawijsheid 
- Mediatisering en technologisering van de leefwereld van het individu
- Rol van media, digitale infrastructuur en digitale toepassingen in de beeldvorming van de werkelijkheid
- Bouwstenen van beeldgeletterdheid waaronder ten minste kadrering, afstand, perspectief, montage, licht en beeldbewerking
- Digitale identiteit: e-identiteit en e-reputatie
- Reclamewijsheid
- E-commerce</t>
  </si>
  <si>
    <t>4.5</t>
  </si>
  <si>
    <t>De leerlingen passen regels van de digitale wereld toe. (transversaal)</t>
  </si>
  <si>
    <t>- Privacy
- Auteursrecht
- Portretrecht</t>
  </si>
  <si>
    <t>- Principes van privacy zoals het zich beveiligen, anoniem zijn op het WWW
- Principes van auteurs- en portretrecht zoals creative commons
- Ethische en sociaal aanvaardbare gedragsregels binnen de context van een medium, het publiek en de wettelijke bepalingen</t>
  </si>
  <si>
    <t>- Toepassen van privacyregels in de digitale wereld 
- Toepassen van auteurs- en portretrecht 
- Toepassen van ethische en sociaal aanvaardbare gedragsregels binnen de context van een medium, het publiek en de wettelijke bepalingen</t>
  </si>
  <si>
    <t>4.6</t>
  </si>
  <si>
    <t>De leerlingen evalueren mogelijkheden en risico's van hun mediagedrag en dat van anderen. (transversaal)</t>
  </si>
  <si>
    <t xml:space="preserve">Evaueren </t>
  </si>
  <si>
    <t>Digitale identiteit: e-identiteit en e-reputatie</t>
  </si>
  <si>
    <t>- Invloed van mediagebruik op hun mentale en fysieke gezondheid
- Invloed van mediagebruik op hun digitale identiteit en die van anderen
- Digitaal mediagebruik in functie van hun doelen en die van anderen</t>
  </si>
  <si>
    <t>- Toepassen van beveiligings- en privacyregels 
- Beheren van hun digitale identiteit
- Hanteren van meerdere perspectieven (multiperspectiviteit)</t>
  </si>
  <si>
    <t>Eigen mediagedrag</t>
  </si>
  <si>
    <t xml:space="preserve">Handelen vanuit een persoonlijk kader waarin voorkeuren voor waarden, opvattingen, gedragingen , gebeurtenissen, informatie, taken, strategieën,… geïnternaliseerd zijn, maar waarbij nog aandacht nodig is voor de balans tussen conflicterende aspecten </t>
  </si>
  <si>
    <t xml:space="preserve">Sociaal-relationele competenties  - 2de graad </t>
  </si>
  <si>
    <t>5 Sociaal-relationele competenties</t>
  </si>
  <si>
    <t>Interpersoonlijke relaties opbouwen, onderhouden en versterken.</t>
  </si>
  <si>
    <t>5.1</t>
  </si>
  <si>
    <t>De leerlingen bewaken in interacties hun eigen fysieke en mentale grenzen. ° (transversaal - attitudinaal)</t>
  </si>
  <si>
    <t>5.2</t>
  </si>
  <si>
    <t>De leerlingen houden in interacties rekening met de opvattingen, de fysieke en mentale grenzen en de emoties van anderen.  ° (transversaal - attitudinaal)</t>
  </si>
  <si>
    <t>5.3</t>
  </si>
  <si>
    <t>De leerlingen gaan om met verschillen in de emotionele beleving van fysieke en mentale grenzen tijdens interacties tussen personen.° (transversaal - attitudinaal)</t>
  </si>
  <si>
    <t>5.4</t>
  </si>
  <si>
    <t>De leerlingen reageren respectvol tegen pest- en uitsluitingsgedrag.° (transversaal - attitudinaal)</t>
  </si>
  <si>
    <t>5.5</t>
  </si>
  <si>
    <t>De leerlingen zijn sociaal vaardig in informele en formele relaties.° (transversaal - attitudinaal)</t>
  </si>
  <si>
    <t>5.6</t>
  </si>
  <si>
    <t>De leerlingen dragen tijdens groepsactiviteiten actief bij aan de uitwerking van een gezamenlijk resultaat.° (transversaal - attitudinaal)</t>
  </si>
  <si>
    <t xml:space="preserve">STEM - 2de graad </t>
  </si>
  <si>
    <t>6 Competenties inzake wiskunde, exacte wetenschappen en technologie</t>
  </si>
  <si>
    <t>met inbegrip van context</t>
  </si>
  <si>
    <t>met inbegrip van dimensies</t>
  </si>
  <si>
    <t>Inzicht ontwikkelen in en omgaan met getallen en hoeveelheden: getallenleer.</t>
  </si>
  <si>
    <t>6.1</t>
  </si>
  <si>
    <t>De leerlingen rekenen met reële getallen.</t>
  </si>
  <si>
    <t>Symbolen: &lt;, &gt;, ≤, ≥, =</t>
  </si>
  <si>
    <t>- Rationale en irrationale getallen 
- Reëel getal als eindig of oneindig doorlopend decimaal getal, met of zonder repeterend deel
- Zinvolle verbanden tussen decimale vorm, wortelvorm, breuk en procent 
- Getallenas
- Eigenschappen, teken- en rekenregels van de bewerkingen met reële getallen
- Principe van benaderen, afronden en schatten</t>
  </si>
  <si>
    <t>- Uitvoeren van berekeningen met en zonder ICT; berekeningen zonder ICT zijn beperkt in omvang en complexiteit
&gt; Berekenen van vierkantswortels en derdemachtswortels
&gt; Rekenen met machten met gehele exponent
- Omzetten tussen verschillende vormen van een getal met ICT
- Vergelijken en ordenen van getallen
- Toepassen van benaderings-, afrondings- en schattingstechnieken</t>
  </si>
  <si>
    <t>De eindterm wordt zowel met als zonder context gerealiseerd.</t>
  </si>
  <si>
    <t>Inzicht ontwikkelen in en omgaan met ruimte en vorm: meetkunde en metend rekenen.</t>
  </si>
  <si>
    <t>6.2</t>
  </si>
  <si>
    <t>De leerlingen onderzoeken de onderlinge ligging van rechten en vlakken om het verband tussen een 3D-situatie en 2D-voorstellingen ervan te duiden.</t>
  </si>
  <si>
    <t>- Punt, rechte, vlak
- Evenwijdig, samenvallend, snijdend, kruisend, loodrecht</t>
  </si>
  <si>
    <t>- Onderlinge ligging van 
&gt; Twee rechten: evenwijdig, samenvallend, snijdend, kruisend, loodrecht
&gt; Twee vlakken: evenwijdig, samenvallend, snijdend, loodrecht
&gt; Een rechte en een vlak: evenwijdig, rechte in het vlak, snijdend, loodrecht
- Onderscheid tussen ruimtefiguren en vlakke figuren
- Principe van tweedimensionale voorstelling van een driedimensionale figuur</t>
  </si>
  <si>
    <t>- Bepalen en visualiseren van de onderlinge ligging van
&gt; Twee rechten: evenwijdig, samenvallend, snijdend, kruisend, loodrecht
&gt; Twee vlakken: evenwijdig, samenvallend, snijdend, loodrecht
&gt; Een rechte en een vlak: evenwijdig, rechte in het vlak, snijdend, loodrecht
- Onderscheiden van ruimtefiguren en vlakke figuren</t>
  </si>
  <si>
    <t>De eindterm wordt met context gerealiseerd.</t>
  </si>
  <si>
    <t>6.3</t>
  </si>
  <si>
    <t>De leerlingen bepalen het effect van schaalverandering op lengte, oppervlakte en inhoud of volume.</t>
  </si>
  <si>
    <t>Gelijkvormigheid</t>
  </si>
  <si>
    <t>- Schaal als verhouding
- Effect van schaalverandering op lengte, oppervlakte en inhoud of volume
- Gelijkvormigheid, gelijkvormigheidsfactor</t>
  </si>
  <si>
    <t>- Berekenen van de gelijkvormigheidsfactor
- Berekenen van lengte, oppervlakte en inhoud of volume bij een gegeven gelijkvormigheidsfactor</t>
  </si>
  <si>
    <t>6.4</t>
  </si>
  <si>
    <t>De leerlingen passen in betekenisvolle situaties geschikte meetkundige concepten en eigenschappen van vlakke figuren toe om vlakke en ruimtelijke problemen op te lossen:
- gelijkvormigheid van driehoeken
- de stelling van Pythagoras
- goniometrische getallen in een rechthoekige driehoek</t>
  </si>
  <si>
    <t>- Gelijkvormigheid
- Stelling van Pythagoras
- Sinus, cosinus en tangens 
- Grondformule van de goniometrie: sin²α + cos²α = 1</t>
  </si>
  <si>
    <t>- De gelijkvormigheid van driehoeken
- De stelling van Pythagoras
- De analytische uitdrukking voor de afstand tussen twee punten in het vlak
- De goniometrische getallen sinus, cosinus en tangens van een scherpe hoek als de verhoudingen van de zijden van een rechthoekige driehoek
- De grondformule van de goniometrie</t>
  </si>
  <si>
    <t>- Toepassen van
&gt; De gelijkvormigheid van driehoeken
&gt; De stelling van Pythagoras
&gt; De analytische uitdrukking voor de afstand tussen twee punten in het vlak
&gt; De goniometrische getallen sinus, cosinus en tangens van een scherpe hoek als de verhoudingen van de zijden van een rechthoekige driehoek
&gt; De grondformule van de goniometrie</t>
  </si>
  <si>
    <t>Inzicht ontwikkelen in en omgaan met relatie en verandering: zoals algebra, analyse en discrete structuren.</t>
  </si>
  <si>
    <t>6.5</t>
  </si>
  <si>
    <t>De leerlingen drukken bij een formule één variabele uit in functie van de andere.</t>
  </si>
  <si>
    <t>- Eigenschappen van gelijkheden
- Eigenschappen, teken- en rekenregels van bewerkingen</t>
  </si>
  <si>
    <t>- Omvormen van formules door gebruik te maken van
&gt; Eigenschappen van gelijkheden
&gt; Eigenschappen, teken- en rekenregels van bewerkingen</t>
  </si>
  <si>
    <t>* De eindterm wordt met context gerealiseerd.
* Formules in eindtermen van de eerste graad A-stroom en de tweede graad dubbele finaliteit komen aan bod.
* Variabelen van volgende aard komen aan bod: lineair, zuiver kwadratisch, zuiver kubisch.</t>
  </si>
  <si>
    <t>6.6</t>
  </si>
  <si>
    <t>De leerlingen lossen eerstegraadsvergelijkingen en stelsels van eerstegraadsvergelijkingen algebraïsch op.</t>
  </si>
  <si>
    <t>- Eerstegraadsvergelijking
- Stelsel</t>
  </si>
  <si>
    <t>- Eerstegraadsvergelijking in één onbekende 
- Stelsel van twee eerstegraadsvergelijkingen in twee onbekenden
- Oplossingenverzameling</t>
  </si>
  <si>
    <t>- Algebraïsch oplossen van eerstegraadsvergelijkingen in één onbekende; opgaven zijn beperkt in omvang en complexiteit
- Algebraïsch oplossen van stelsels van twee eerstegraadsvergelijkingen in twee onbekenden; opgaven zijn beperkt in omvang en complexiteit</t>
  </si>
  <si>
    <t>6.7</t>
  </si>
  <si>
    <t>De leerlingen lossen eerstegraadsvergelijkingen, eerstegraadsongelijkheden en stelsels van eerstegraadsvergelijkingen grafisch op.</t>
  </si>
  <si>
    <t>- Eerstegraadsvergelijking in één onbekende 
- Stelsel van twee eerstegraadsvergelijkingen in twee onbekenden
- Het verband tussen
&gt; De oplossing(en) van een vergelijking van de vorm f(x) = 0 en de nulwaarde(n) van de functie f 
&gt; De oplossing(en) van een vergelijking van de vorm f(x) = g(x) en de gemeenschappelijke punten van de grafieken van de functies f en g 
&gt; De oplossingen van een ongelijkheid van de vorm f(x) &gt; 0, f(x) &lt; 0, f(x) ≤ 0, f(x) ≥ 0 en het tekenverloop van de functie f
&gt; De oplossingen van een ongelijkheid van de vorm f(x) &gt; g(x), f(x) &lt; g(x), f(x) ≤ g(x), f(x) ≥ g(x) en de onderlinge ligging van de grafieken van de functies f en g 
&gt; De oplossing(en) van een stelsel en de gemeenschappelijke punten van de overeenkomstige grafieken</t>
  </si>
  <si>
    <t>- Met en zonder ICT; opgaven zonder ICT zijn beperkt in omvang en complexiteit
&gt; Grafisch oplossen van eerstegraadsvergelijkingen 
&gt; Grafisch oplossen van stelsels van twee eerstegraadsvergelijkingen 
&gt; Grafisch oplossen van eerstegraadsongelijkheden</t>
  </si>
  <si>
    <t>6.8</t>
  </si>
  <si>
    <t>De leerlingen leggen het verband tussen verschillende representaties van een functie, met name tussen verwoording, tabel, grafiek en voorschrift.</t>
  </si>
  <si>
    <t>- Functie
- Functiewaarde
- Verwoording, tabel, grafiek en voorschrift</t>
  </si>
  <si>
    <t>- Functie, functiewaarde
- Afhankelijke en onafhankelijke variabele
- Input-output model van een functie
- Representaties van een functie en de onderlinge samenhang ervan: verwoording, tabel, grafiek, voorschrift</t>
  </si>
  <si>
    <t>6.9</t>
  </si>
  <si>
    <t>De leerlingen analyseren representaties en kenmerken van eerstegraadsfuncties.</t>
  </si>
  <si>
    <t xml:space="preserve">- Eerstegraadsfunctie
- Verwoording, tabel, grafiek en voorschrift f(x) = ax + b 
- Richtingscoëfficiënt
- Nulwaarde of nulpunt, tekenverloop, stijgen, dalen 
- Lineaire groei </t>
  </si>
  <si>
    <t>- Eerstegraadsfunctie met voorschrift f(x) = ax + b met a ∈ ℝ₀ en b ∈ ℝ
- Representaties van een eerstegraadsfunctie en de onderlinge samenhang ervan: verwoording, tabel, grafiek, voorschrift
- Richtingscoëfficiënt, snijpunt van de rechte met de y-as: meetkundige betekenis en link met het voorschrift
- Verbanden tussen grootheden: lineair verband, recht evenredig verband
- Lineaire groei
- Vergelijking van een rechte met gegeven richtingscoëfficiënt en door een gegeven punt
- Richtingscoëfficiënt van een rechte door twee gegeven punten
- Kenmerken van een functie: nulwaarden, tekenverloop, stijgen/dalen</t>
  </si>
  <si>
    <t xml:space="preserve">- Met functioneel gebruik van ICT
&gt; Bepalen van de richtingscoëfficiënt 
&gt; Opstellen van een vergelijking van de rechte 
# Met gegeven richtingscoëfficiënt en door een gegeven punt
# Door twee gegeven punten
&gt; Tekenen van de rechte
# Met gegeven richtingscoëfficiënt en door een gegeven punt
# Door twee gegeven punten 
&gt; Opstellen van andere representaties van een eerstegraadsfunctie vanuit een gegeven representatie 
&gt; Bepalen van functiekenmerken a.d.h.v. een grafiek
&gt; Bepalen van functiekenmerken a.d.h.v. het voorschrift
&gt; Gebruiken van eerstegraadsfuncties als model voor lineaire groei </t>
  </si>
  <si>
    <t>De eindterm wordt met context gerealiseerd zoals vaste en variabele kost of vast en variabel loon, hydrostatische druk, energiegebruik.</t>
  </si>
  <si>
    <t>6.10</t>
  </si>
  <si>
    <t>De leerlingen brengen kenmerken van een functie in verband met de betekenisvolle situatie die door de functie beschreven wordt.</t>
  </si>
  <si>
    <t>- Nulwaarde of nulpunt, tekenverloop, stijgen, dalen, constant, minimum, maximum 
- Verwoording, tabel, grafiek, voorschrift</t>
  </si>
  <si>
    <t>- Representaties van een functie en de onderlinge samenhang ervan: verwoording, tabel, grafiek, voorschrift
- Kenmerken van een functie: nulwaarden, tekenverloop, stijgen/dalen/constant, minima/maxima
- Tweedegraadsfuncties van de vorm f(x) = ax² met a ∈ ℝ₀, functies van de vorm f(x) = c/x met c &gt; 0 
- Verbanden tussen grootheden: omgekeerd evenredig verband, zuiver kwadratisch verband</t>
  </si>
  <si>
    <t>- Voor een willekeurige functie
&gt; Tekenen van een grafiek met ICT en schetsen van een grafiek zonder ICT vanuit een functievoorschrift
&gt; Schetsen van een grafiek zonder ICT vanuit een tabel
&gt; Bepalen van functiekenmerken a.d.h.v. een grafiek
- Voor tweedegraadsfuncties van de vorm f(x) = ax² met a ∈ ℝ₀ en functies van de vorm f(x) = c/x met c &gt; 0: bepalen van functiekenmerken a.d.h.v. het voorschrift</t>
  </si>
  <si>
    <t>6.11</t>
  </si>
  <si>
    <t>De leerlingen lossen telproblemen op met behulp van boomdiagrammen en venndiagrammen.</t>
  </si>
  <si>
    <t>Boomdiagram</t>
  </si>
  <si>
    <t>- Boomdiagram, venndiagram
- Somregel, productregel, complementregel
- Disjuncte verzamelingen</t>
  </si>
  <si>
    <t>- Opstellen van een boomdiagram, een venndiagram
- Berekenen van aantallen m.b.v. somregel, productregel, complementregel</t>
  </si>
  <si>
    <t>Inzicht ontwikkelen in en omgaan met data en onzekerheid: zoals kansrekenen en statistiek.</t>
  </si>
  <si>
    <t>6.12</t>
  </si>
  <si>
    <t>De leerlingen onderzoeken de verdeling van één grootheid in een dataset in functie van de probleemstelling of onderzoeksvraag die aanleiding gaf tot de dataverzameling.</t>
  </si>
  <si>
    <t>- Frequentietabel, absolute en relatieve frequentie
- Staafdiagram, dotplot, cirkeldiagram, lijndiagram, histogram, boxplot
- Rekenkundig gemiddelde, mediaan
- Kwartiel, interkwartielafstand</t>
  </si>
  <si>
    <t>- Numerieke, categorische (geordende en niet-geordende) gegevens
- Niet-gegroepeerde en gegroepeerde gegevens
- Frequentietabel, absolute en relatieve frequentie
- Klasse, klassenmidden
- Staafdiagram, dotplot, cirkeldiagram, lijndiagram, histogram, boxplot
- Informeel begrip van symmetrische/scheve verdeling, uitschieters, clusters
- Rekenkundig gemiddelde, mediaan
- Kwartielen, interkwartielafstand
- Vaak voorkomende fouten, misconcepties, tekortkomingen en manipulaties bij het grafisch voorstellen, het numeriek samenvatten en het interpreteren van statistische informatie, zoals het foutief interpreteren van percentages, het ongepast schalen van assen, het gebruik van de mediaan versus het rekenkundig gemiddelde, het onderscheid tussen een absolute toename of afname van een percentage (uitgedrukt in procentpunt) en een relatieve toename of afname van dat percentage (uitgedrukt in procent)</t>
  </si>
  <si>
    <t>- Met ICT
&gt; Groeperen van gegevens 
&gt; Opstellen van een tabel met absolute en relatieve frequenties
&gt; Maken van grafische voorstellingen: een staafdiagram, een dotplot, een cirkeldiagram, een lijndiagram, een histogram, een boxplot
&gt; Bepalen van het rekenkundig gemiddelde, de mediaan
&gt; Bepalen van de kwartielen, de interkwartielafstand
- Analyseren en interpreteren van frequentietabellen, grafische voorstellingen, centrummaten en spreidingsmaten in functie van de probleemstelling of onderzoeksvraag</t>
  </si>
  <si>
    <t>Redeneringen opbouwen en abstraheren rekening houdend met de samenhang en structuur van wiskunde.</t>
  </si>
  <si>
    <t>Zie eindtermen 6.13</t>
  </si>
  <si>
    <t>Modelleren en problemen oplossen door analyseren, (de)mathematiseren of aanwenden van heuristieken.</t>
  </si>
  <si>
    <t>6.13</t>
  </si>
  <si>
    <t>De leerlingen lossen problemen op door te mathematiseren en demathematiseren en door gebruik te maken van heuristieken.</t>
  </si>
  <si>
    <t>Wiskundige concepten uit eindtermen van de tweede graad dubbele finaliteit</t>
  </si>
  <si>
    <t>- Toepassen van wiskundige concepten en vaardigheden uit eindtermen van de tweede graad dubbele finaliteit
- Toepassen van heuristieken
- Mathematiseren en demathematiseren
- Invoeren van een variabele
- Toepassen van reflectievaardigheden: evalueren van het proces en de oplossing
- Beargumenteren van de oplossingsmethode</t>
  </si>
  <si>
    <t>Inzicht ontwikkelen in de bouw, structuur en eigenschappen van materie in levende en niet-levende systemen.</t>
  </si>
  <si>
    <t>6.14</t>
  </si>
  <si>
    <t>De leerlingen onderzoeken stoffen in het dagelijkse leven aan de hand van stofeigenschappen en scheidingstechnieken.</t>
  </si>
  <si>
    <t>- Zuivere stof, mengsel
- Stofeigenschap
- Massadichtheid, smeltpunt, kookpunt
- Scheidingstechniek</t>
  </si>
  <si>
    <t>- Onderscheid tussen een zuivere stof, een bestanddeel en een mengsel
- Zuivere stoffen, mengsels en scheidingstechnieken in het dagelijkse leven 
- Soorten mengsels: homogene en heterogene mengsels zoals aerosols (rook, nevel), oplossing, schuim, suspensie, emulsie
- Stofeigenschappen: massadichtheid, kookpunt, smeltpunt, deeltjesgrootte en andere zoals geleidbaarheid, oplosgedrag van stoffen
- Principe van scheidingstechnieken: filtreren, decanteren, centrifugeren, destilleren, uitdampen, zeven</t>
  </si>
  <si>
    <t>- Kiezen van de geschikte scheidingstechniek(en) om bestanddelen uit mengsels te scheiden
- Uitvoeren van scheidingstechnieken zoals filtreren, decanteren, centrifugeren, destilleren, uitdampen, zeven</t>
  </si>
  <si>
    <t>6.15</t>
  </si>
  <si>
    <t>De leerlingen gebruiken een atoommodel om de structuur van atomen te beschrijven.</t>
  </si>
  <si>
    <t>- Namen en symbolen van elementaire deeltjes: proton, neutron, nucleonen, elektron
- Symbolische voorstelling van een atoom met atoomnummer en massagetal</t>
  </si>
  <si>
    <t>- Atoomkern
- Energieniveau
- Massagetal en atoomnummer</t>
  </si>
  <si>
    <t>Gebruiken van het PSE</t>
  </si>
  <si>
    <t>De eerste 18 elementen van het PSE komen aan bod.</t>
  </si>
  <si>
    <t>6.16</t>
  </si>
  <si>
    <t>De leerlingen interpreteren chemische formules in termen van atomen en moleculen.</t>
  </si>
  <si>
    <t>Namen en symbolen van elementen uit het PSE: H, He, C, N, O, P, Ne, Na, Mg, Al, S, Cl, K, Ca, Fe, Cu, Zn, Br, Ag, Au, Hg, Pb, F, I, U, Sn, Li, Cd, Ar, Si, Be</t>
  </si>
  <si>
    <t>- Molecule als samenstelling van atomen
- Chemische formule: brutoformule
- Onderscheid tussen een index en een coëfficiënt</t>
  </si>
  <si>
    <t>Inzicht ontwikkelen in de verschijningsvormen van energie, de wisselwerking tussen materie onderling en met energie alsook de gevolgen ervan.</t>
  </si>
  <si>
    <t>6.17</t>
  </si>
  <si>
    <t>De leerlingen gebruiken de wet van behoud van energie kwalitatief en kwantitatief om energieomzettingen, rendement en vermogen in systemen te beschrijven.</t>
  </si>
  <si>
    <t>- Energie, vermogen, rendement
- Gravitationele energie, elastische energie, kinetische energie, chemische energie, thermische energie, stralingsenergie, kernenergie, elektrische energie
- Wet van behoud van energie
- Formules 
&gt; Gemiddeld vermogen P=ΔE/Δt 
&gt; Rendement η=Enuttig/Etotaal</t>
  </si>
  <si>
    <t>- Verbanden tussen energie, rendement en vermogen inclusief formules voor gemiddeld vermogen P=ΔE/Δt en rendement η=Enuttig/Etotaal
- Soorten energie: gravitationele energie, elastische energie, kinetische energie, chemische energie, thermische energie, stralingsenergie, kernenergie, elektrische energie 
- Wet van behoud van energie, energiebalans
- Energiedissipatie, open en geïsoleerde systemen
- Energie-eenheden die niet in het SI voorkomen: kilowattuur, kilocalorie</t>
  </si>
  <si>
    <t>- Omvormen van formules: één variabele uitdrukken in functie van de andere
- Berekeningen maken m.b.t. vermogen, energie en rendement
- Kwalitatief opstellen van de energiebalans bij een energieomzetting</t>
  </si>
  <si>
    <t>6.18</t>
  </si>
  <si>
    <t>De leerlingen gebruiken concepten met betrekking tot thermodynamica om fenomenen en toepassingen ervan uit het dagelijkse leven te verklaren.</t>
  </si>
  <si>
    <t>- Temperatuur, thermische energie, warmte 
- Thermisch evenwicht</t>
  </si>
  <si>
    <t>- Temperatuur, thermische energie, warmte en kwalitatieve verbanden ertussen
- Warmtebalans, thermisch evenwicht
- Temperatuursveranderingen en faseovergangen aan de hand van het deeltjesmodel
- Veiligheidsaspecten</t>
  </si>
  <si>
    <t>Gebruiken van concepten om fenomenen en toepassingen ervan te verklaren</t>
  </si>
  <si>
    <t>6.19</t>
  </si>
  <si>
    <t>De leerlingen interpreteren chemische reacties in termen van materie- en energieuitwisselingen aan de hand van waarnemingen en voorbeeldreacties uit het dagelijkse leven.</t>
  </si>
  <si>
    <t>- Courante triviale namen van stoffen zoals zuurstofgas, zoutzuur, ammoniak, soda, koolzuur, stikstofgas, alcohol, azijnzuur, ozon
- Namen en chemische formules van stoffen: CO, CO₂, H₂O, O₂ en andere zoals O₃, NaCl, N₂, CH₄, NH₃</t>
  </si>
  <si>
    <t>- Principe van een chemische reactie als een herschikking van atomen en vorming van nieuwe stoffen
- Voorstellingswijze van een chemische reactie
- Reagentia en reactieproducten
- Onderscheid tussen een index en een coëfficiënt
- Wet van behoud van massa
- Onderscheid tussen een exo-energetische en een endo-energetische reactie
- Energiediagram</t>
  </si>
  <si>
    <t>De eindterm wordt met contexten van verschillende stofklassen zoals zuren, basen, oxidatiemiddelen, metalen, niet-metalen en edelgassen gerealiseerd.</t>
  </si>
  <si>
    <t>6.20</t>
  </si>
  <si>
    <t xml:space="preserve"> De leerlingen gebruiken concepten met betrekking tot mechanica om fenomenen en toepassingen ervan uit het dagelijkse leven te verklaren.</t>
  </si>
  <si>
    <t xml:space="preserve">- Kracht, snelheid, versnelling
- Vector, grootte, richting, zin, aangrijpingspunt
- Druk, hydrostatische druk, atmosferische druk
- Decibel
- Formule voor druk p=F/A </t>
  </si>
  <si>
    <t>- Kracht en beweging
&gt; Kracht, snelheid en versnelling
&gt; Kracht en snelheid als vectoriële grootheden
&gt; Grootte, richting, zin, aangrijpingspunt
&gt; Resulterende kracht
&gt; Eerste wet van Newton
&gt; Tweede wet van Newton: dynamische effecten van een kracht: versnellen, vertragen, van richting veranderen
- Druk
&gt; Druk als grootte van de kracht per oppervlakte inclusief formule p=F/A
&gt; Hydrostatische druk, atmosferische druk 
&gt; Beginsel van Pascal
- Geluid
&gt; Principe van de decibelschaal
&gt; Geluidssnelheid
- Veiligheidsaspecten</t>
  </si>
  <si>
    <t>- Gebruiken van concepten om fenomenen en toepassingen ervan te verklaren 
- Omvormen van formules: één variabele uitdrukken i.f.v. de andere
- Tekenen van krachten als vectoren
- Werken met vectoriële grootheden
&gt; Bepalen van de richting en de zin van een vectoriële grootheid
&gt; Grafisch samenstellen van vectoren in één en twee dimensies, zonder berekeningen</t>
  </si>
  <si>
    <t>6.21</t>
  </si>
  <si>
    <t>De leerlingen gebruiken concepten met betrekking tot optica om fenomenen en toepassingen ervan uit het dagelijkse leven te verklaren.</t>
  </si>
  <si>
    <t>Weerkaatsing, breking</t>
  </si>
  <si>
    <t>- Rechtlijnige voortplanting van het licht
- Weerkaatsing, breking
- Veiligheidsaspecten</t>
  </si>
  <si>
    <t>Inzicht ontwikkelen in de basiseigenschappen van levende systemen.</t>
  </si>
  <si>
    <t>6.22</t>
  </si>
  <si>
    <t>De leerlingen leggen aan de hand van een voorbeeld biologische feedback uit.</t>
  </si>
  <si>
    <t>Positieve feedback, negatieve feedback</t>
  </si>
  <si>
    <t>- Rol en werking van organen in een feedbacksysteem
- Principe van biologische feedback</t>
  </si>
  <si>
    <t>6.23</t>
  </si>
  <si>
    <t>De leerlingen leggen de rol van micro-organismen uit.</t>
  </si>
  <si>
    <t>- Virus, bacterie, schimmel 
- Antibiotica</t>
  </si>
  <si>
    <t>- Diversiteit van micro-organismen: virussen, bacteriën en schimmels
- Antibiotica en antibioticaresistentie
- Microbioom
- De rol van micro-organismen in verschillende domeinen zoals ecologie, geneeskunde, industriële productie, voedingstechnologie, biotechnologie</t>
  </si>
  <si>
    <t>6.24</t>
  </si>
  <si>
    <t>De leerlingen bespreken bij de mens de bevruchting en factoren die de ontwikkeling van embryo en foetus beïnvloeden.</t>
  </si>
  <si>
    <t>Eicel, zaadcel</t>
  </si>
  <si>
    <t>- Stamcel, eicel, zaadcel
- Zygote, embryo, foetus
- Beïnvloedende factoren: gezondheidsgedrag, leefmilieu</t>
  </si>
  <si>
    <t>Inzicht ontwikkelen in technische systemen en processen en hun relatie tot verschillende technologische domeinen en tot andere domeinen (wetenschappen, wiskunde …).</t>
  </si>
  <si>
    <t>Zie eindterm 6.30</t>
  </si>
  <si>
    <t>Technische systemen ontwerpen, realiseren, in gebruik nemen en evalueren rekening houdend met fundamentele maatschappelijke, wetenschappelijke en technologische aspecten.</t>
  </si>
  <si>
    <t>Natuurwetenschappelijke, technologische en wiskundige concepten en methoden inzetten om problemen op te lossen en om objecten, systemen en hun interacties te onderzoeken en te begrijpen.</t>
  </si>
  <si>
    <t>6.25</t>
  </si>
  <si>
    <t>De leerlingen gebruiken met de nodige nauwkeurigheid meetinstrumenten en hulpmiddelen om te observeren, te meten, te experimenteren en te onderzoeken in wiskundige, natuurwetenschappelijke, technologische en STEM-contexten.</t>
  </si>
  <si>
    <t>Hulpmiddelen en meetinstrumenten verbonden aan eindtermen van de tweede graad dubbele finaliteit</t>
  </si>
  <si>
    <t>Gebruiken van hulpmiddelen en meetinstrumenten verbonden aan eindtermen van de tweede graad dubbele finaliteit zoals gereedschappen, weegschaal, meetlat, maatbeker, chronometer</t>
  </si>
  <si>
    <t>6.26</t>
  </si>
  <si>
    <t>De leerlingen werken op een veilige en duurzame manier met materialen, chemische stoffen en technische en biologische systemen.</t>
  </si>
  <si>
    <t xml:space="preserve"> Veiligheidspictogrammen</t>
  </si>
  <si>
    <t xml:space="preserve"> H/P-zinnen</t>
  </si>
  <si>
    <t>- Gebruiken en indien nodig onderhouden van technische systemen zoals handwerkgereedschappen, glaswerk, meetinstrumenten, computers
- Gebruiken van informatie zoals instructiekaarten, pictogrammen, symbolen, onderhoudsvoorschriften, handleidingen en (werk)tekeningen
- Toepassen van goede praktijken zoals 
&gt; Ordelijk werken, productetiketten interpreteren 
&gt; Alert zijn voor energie die kan vrijkomen onder de vorm van warmte, geluid, straling, elektriciteit
- Omgaan met chemisch en biologisch afval</t>
  </si>
  <si>
    <r>
      <rPr>
        <u/>
        <sz val="10"/>
        <color theme="1"/>
        <rFont val="Arial"/>
        <family val="2"/>
      </rPr>
      <t>Psychomotorische dimensie:</t>
    </r>
    <r>
      <rPr>
        <sz val="10"/>
        <color theme="1"/>
        <rFont val="Arial"/>
        <family val="2"/>
      </rPr>
      <t xml:space="preserve"> Een vaardigheid uitvoeren na instructie of uit het geheugen: de meest essentiële elementen van de beweging/handeling zijn aanwezig, maar nog niet consequent.</t>
    </r>
  </si>
  <si>
    <t>6.27</t>
  </si>
  <si>
    <t>De leerlingen gebruiken op een gepaste manier meetwaarden, grootheden en eenheden in wiskundige, natuurwetenschappelijke, technologische en STEM-contexten.</t>
  </si>
  <si>
    <t>Symbolen van grootheden en (SI-) eenheden uit eindtermen van de tweede graad dubbele finaliteit</t>
  </si>
  <si>
    <t>Meetnauwkeurigheid</t>
  </si>
  <si>
    <t>- Gebruiken van relevante symbolen van grootheden en (SI-) eenheden uit eindtermen van de tweede graad dubbele finaliteit
- Herleiden van courante eenheden
- Schatten van grootheden aan de hand van referentiepunten</t>
  </si>
  <si>
    <t>6.28</t>
  </si>
  <si>
    <t>De leerlingen onderzoeken verbanden tussen grootheden op kwantitatieve wijze.</t>
  </si>
  <si>
    <t>Namen en symbolen van grootheden en eenheden uit eindtermen van de tweede graad dubbele finaliteit</t>
  </si>
  <si>
    <t>- Recht en omgekeerd evenredig verband
- Lineair verband, kwadratisch verband van de vorm f(x)= ax² (met a ∈ ℝ₀)</t>
  </si>
  <si>
    <t>- Opstellen en interpreteren van grafieken en formules
- Omvormen van formules: één variabele uitdrukken in functie van de andere</t>
  </si>
  <si>
    <t>* De eindterm wordt met context gerealiseerd.
* Verbanden tussen grootheden zoals tussen massa en volume of inhoud komen aan bod.</t>
  </si>
  <si>
    <t>6.29</t>
  </si>
  <si>
    <t>De leerlingen passen een wetenschappelijke methode toe om kennis te ontwikkelen en om vragen te beantwoorden.</t>
  </si>
  <si>
    <t>- Wiskundige, natuurwetenschappelijke en technologische concepten uit eindtermen van de tweede graad dubbele finaliteit
- Wetenschappelijke methode</t>
  </si>
  <si>
    <t>- Definiëren en afbakenen van de probleemstelling
- Formuleren van een onderzoeksvraag  en hypothese
- Opstellen en uitvoeren van een onderzoeksplan en experiment
- Waarnemen en verzamelen van data
- Analyseren van data
- Conclusies trekken op basis van data die grafisch en op andere manieren worden weergegeven: grafieken, tabellen en diagrammen
- Formuleren van conclusie(s) als verklaring of antwoord op de oorspronkelijke onderzoeksvraag
- Reflecteren en communiceren over de gekozen methodologie en resultaten</t>
  </si>
  <si>
    <t>6.30</t>
  </si>
  <si>
    <t>De leerlingen analyseren natuurlijke en technische systemen aan de hand van aangereikte STEM-concepten.</t>
  </si>
  <si>
    <t>- Wiskundige, natuurwetenschappelijke en technologische concepten uit eindtermen van de tweede graad dubbele finaliteit
- Natuurlijke en technische systemen
- STEM-concepten (cross-cutting concepts)
&gt; Energie, materie en informatie
&gt; Oorzaak en gevolg, terugkoppeling 
&gt; Patronen
&gt; Verhouding en hoeveelheid 
&gt; Stabiliteit en verandering 
&gt; Structuur en functie 
&gt; Systemen en modellen</t>
  </si>
  <si>
    <t>- Identificeren van het behoud en omzetting van materie, energie of informatie in en tussen systemen
- Identificeren van (causale) verbanden en terugkoppeling om te verklaren en te voorspellen
- Herkennen van regelmaat om gegevens te ordenen en systemen te evalueren
- Herkennen van de invloed van schaal, proportie en aantal op de eigenschappen van systemen
- Bepalen van de invloed van verstoringen op systemen, terugkoppeling
- Leggen van de relatie tussen de vorm en de opbouw van dat systeem met de eigenschappen en de functie van dit systeem en vice versa
- Benaderend weergeven van fenomenen door af te bakenen en te modelleren</t>
  </si>
  <si>
    <t>6.31</t>
  </si>
  <si>
    <t>De leerlingen beargumenteren vanuit verschillende invalshoeken keuzes bij het gebruik van technische systemen.</t>
  </si>
  <si>
    <t>- Wiskundige, natuurwetenschappelijke en technologische concepten uit eindtermen van de tweede graad dubbele finaliteit
- Invalshoeken zoals ecologisch, ethisch, cultureel, technisch, economisch, maatschappelijk</t>
  </si>
  <si>
    <t>Toepassen van criteria om een geschikte keuze te bepalen</t>
  </si>
  <si>
    <t>Eigen normen en waarden</t>
  </si>
  <si>
    <r>
      <rPr>
        <u/>
        <sz val="10"/>
        <color theme="1"/>
        <rFont val="Arial"/>
        <family val="2"/>
      </rPr>
      <t>Affectieve dimensie:</t>
    </r>
    <r>
      <rPr>
        <sz val="10"/>
        <color theme="1"/>
        <rFont val="Arial"/>
        <family val="2"/>
      </rPr>
      <t xml:space="preserve"> Voorkeur tonen voor en belang hechten aan waarden, opvattingen, gedragingen, gebeurtenissen, informatie, taken, strategieën,… </t>
    </r>
  </si>
  <si>
    <t>6.32</t>
  </si>
  <si>
    <t>De leerlingen leggen aan de hand van concrete maatschappelijke uitdagingen de wisselwerking tussen STEM-disciplines onderling en tussen STEM-disciplines met de maatschappij uit.</t>
  </si>
  <si>
    <t>- Wiskundige, natuurwetenschappelijke en technologische concepten uit eindtermen van de tweede graad dubbele finaliteit
- Relatie tussen maatschappelijke behoeften, keuzes en STEM-toepassingen
- Dynamiek tussen de STEM-disciplines onderling
- Wiskunde, wetenschappen en technologie als onderdeel van de culturele ontwikkeling
- Belang van interdisciplinariteit en multiperspectiviteit bij het aanpakken van de grote uitdagingen
- Systeemdenken</t>
  </si>
  <si>
    <t>* Contexten zoals klimaatverandering, hernieuwbare energie, zorg en gezondheid, onderwijs, watervoorziening, mobiliteit, leefbare en duurzame steden, oceaanvervuiling komen aan bod.
* De duurzame ontwikkelingsdoelen zoals geformuleerd door de internationale gemeenschap worden aangereikt (SDG's, sustainable development goals).</t>
  </si>
  <si>
    <t xml:space="preserve">Burgerschap - 2de graad </t>
  </si>
  <si>
    <t>7 Burgerschapscompetenties met inbegrip van competenties inzake samenleven</t>
  </si>
  <si>
    <t xml:space="preserve">affectieve dimensie </t>
  </si>
  <si>
    <t>De dynamiek en de gelaagdheid van (eigen) identiteiten duiden.</t>
  </si>
  <si>
    <t>7.1</t>
  </si>
  <si>
    <t xml:space="preserve">De leerlingen lichten toe hoe persoonlijke identiteiten zich verhouden tot verschillende groepsidentiteiten. </t>
  </si>
  <si>
    <t>Persoonlijke identiteit, groepsidentiteit</t>
  </si>
  <si>
    <t>- Aspecten van persoonlijke identiteiten zoals biologische aspecten, persoonlijkheidstrekken, familiale achtergrond
- Aspecten van de identiteit van regionale, nationale of supranationale groepen, zoals de Vlaamse, de Belgische, de Europese en de niet-Europese
- Aspecten van de identiteit van verschillende sociale groepen zoals subculturen, gender-gerelateerde groepen, socio-economische groepen, levensbeschouwelijke groepen
- Mens- en wereldbeeld</t>
  </si>
  <si>
    <t>Aspecten van de eigen identiteiten</t>
  </si>
  <si>
    <t>Ter ondersteuning bij het realiseren van deze eindterm kan volgend referentiekader gebruikt worden: 'Global Citizenship Education -Topics and  Learning Objectives - UNESCO (2015)'.</t>
  </si>
  <si>
    <t>Open staan voor opvattingen, gedrag, gebeurtenissen, informatie, taken, strategieën,…</t>
  </si>
  <si>
    <t>Omgaan met diversiteit in het samenleven en het samenwerken.</t>
  </si>
  <si>
    <t>7.2</t>
  </si>
  <si>
    <t>De leerlingen gaan respectvol en constructief om met individuen en groepen in een diverse samenleving. ° (attitudinaal)</t>
  </si>
  <si>
    <t>7.3</t>
  </si>
  <si>
    <t>De leerlingen hanteren strategieën om respectvol en constructief om te gaan met individuen en groepen in een diverse samenleving.</t>
  </si>
  <si>
    <t>Respect, conflictsituatie, gemeenschappelijke afspraak, diversiteit</t>
  </si>
  <si>
    <t>- Diversiteit in de samenleving, met aandacht voor meerdere aspecten van diversiteit zoals fysieke, cognitieve, sociale, culturele en levensbeschouwelijke aspecten 
- Respect, conflictsituatie, diversiteit
- Gemeenschappelijke afspraken: betekenis en eigenschappen</t>
  </si>
  <si>
    <t>- Toepassen van strategieën om respectvol en constructief met elkaar om te gaan zoals meerdere perspectieven innemen (multiperspectiviteit), gemeenschappelijke afspraken maken, afspraken naleven, over de omgang met elkaar reflecteren 
- Toepassen van strategieën om in conflictsituaties respectvol en constructief met elkaar om te gaan zoals actief luisteren, creatief denken en gedachten uiten</t>
  </si>
  <si>
    <t>7.4</t>
  </si>
  <si>
    <t xml:space="preserve">De leerlingen hanteren aangereikte strategieën om met vooroordelen, stereotypering, machtsmisbruik en groepsdruk om te gaan. </t>
  </si>
  <si>
    <t>Vooroordeel, stereotypering, machtsmisbruik en groepsdruk</t>
  </si>
  <si>
    <t>Toepassen van strategieën om met vooroordelen, stereotypering, machtsmisbruik en groepsdruk om te gaan zoals zich informeren, kwesties bespreekbaar maken, negatieve aspecten benoemen en gepast reageren</t>
  </si>
  <si>
    <t>7.5</t>
  </si>
  <si>
    <t xml:space="preserve">De leerlingen onderscheiden de voordelen en de uitdagingen verbonden aan samenleven en samenwerken in diversiteit. </t>
  </si>
  <si>
    <t>Diversiteit</t>
  </si>
  <si>
    <t>- Eigenschappen van een diverse samenleving, met aandacht voor meerdere aspecten van diversiteit zoals fysieke, mentale, cognitieve, socio-economische en culturele aspecten
- Voordelen van diversiteit zoals culturele verrijking, uitwisseling van ideeën, economische uitwisseling
- Uitdagingen van diversiteit zoals meningsverschillen, verschillende belangen, verschillende referentiekaders van waaruit men denkt en handelt, risico van groepsdenken en uitsluiting
- Eigenschappen van verschillende vormen van samenleven van sociale groepen zoals multiculturalisme, monoculturalisme, integratie, assimilatie,  inclusie, exclusie</t>
  </si>
  <si>
    <t xml:space="preserve"> Toepassen van strategieën om de voordelen en de uitdagingen verbonden aan samenleven en samenwerken in diversiteit te onderscheiden</t>
  </si>
  <si>
    <t>7.6</t>
  </si>
  <si>
    <t>De leerlingen illustreren met historische en actuele voorbeelden vormen van onverdraagzaamheid, discriminatie en racisme.</t>
  </si>
  <si>
    <t>De betekenis en impact van onverdraagzaamheid, discriminatie en racisme</t>
  </si>
  <si>
    <t>Geïnformeerd en beargumenteerd met elkaar in dialoog gaan.</t>
  </si>
  <si>
    <t>7.7</t>
  </si>
  <si>
    <t>De leerlingen zijn bereid om in dialoog hun mening te ontwikkelen en bij te sturen. ° (attitudinaal)</t>
  </si>
  <si>
    <t>7.8</t>
  </si>
  <si>
    <t xml:space="preserve">De leerlingen hanteren aangereikte strategieën om op een geïnformeerde wijze in dialoog te gaan over maatschappelijke uitdagingen. </t>
  </si>
  <si>
    <t>Betrouwbare informatie en conclusie</t>
  </si>
  <si>
    <t>Toepassen van strategieën om met elkaar in dialoog te gaan zoals actief luisteren, creatief denken, zich inleven</t>
  </si>
  <si>
    <t>Actief participeren aan de samenleving, rekening houdend met de rechten en plichten van iedereen binnen de rechtstaat.</t>
  </si>
  <si>
    <t>7.9</t>
  </si>
  <si>
    <t>De leerlingen zijn bereid om zich te engageren in de samenleving. ° (attitudinaal)</t>
  </si>
  <si>
    <t>7.10</t>
  </si>
  <si>
    <t xml:space="preserve">De leerlingen illustreren hoe men zich individueel en als groepslid kan engageren en actie kan ondernemen bij lokale, regionale, nationale of mondiale kwesties. </t>
  </si>
  <si>
    <t>Rollen en verantwoordelijkheden van individuen en groepen, zoals vrijwilligers, verenigingen, middenveldorganisaties, en de impact van hun acties</t>
  </si>
  <si>
    <t>* De eindterm wordt gerealiseerd binnen de principes van de democratische rechtsstaat.
* Ter ondersteuning bij het realiseren van deze eindterm kan volgend referentiekader gebruikt worden: 'Global Citizenship Education -Topics and  Learning Objectives - UNESCO (2015)'.</t>
  </si>
  <si>
    <t>7.11</t>
  </si>
  <si>
    <t xml:space="preserve">De leerlingen hanteren aangereikte strategieën om vormen van inspraak, participatie en besluitvorming toe te passen, rekening houdend met de rechten en plichten van iedereen. </t>
  </si>
  <si>
    <t>Inspraak, participatie en besluitvorming zoals in schoolse situaties, jeugd- en vrijetijdsorganisaties, benefietacties, drukkingsgroepen</t>
  </si>
  <si>
    <t>Toepassen van strategieën voor inspraak, participatie en besluitvorming rekening houdend met de rechten en plichten van iedereen zoals stemmen, overleggen, petities organiseren, lobbyen, opinies delen</t>
  </si>
  <si>
    <t>De wederzijdse invloed tussen maatschappelijke domeinen en ontwikkelingen en de impact ervan op de (globale) samenleving en het individu kritisch benaderen.</t>
  </si>
  <si>
    <t>7.12</t>
  </si>
  <si>
    <t>De leerlingen handelen met het oog op duurzame ontwikkeling.°  (attitudinaal)</t>
  </si>
  <si>
    <t>7.13</t>
  </si>
  <si>
    <t xml:space="preserve">De leerlingen lichten de betekenis en het belang van duurzame ontwikkeling toe. </t>
  </si>
  <si>
    <t>Duurzame ontwikkeling</t>
  </si>
  <si>
    <t>- Duurzame ontwikkeling
- Duurzame ontwikkelingsdoelen
- Verschillende perspectieven op duurzaamheidsvraagstukken: planet, prosperity, people, partnership, peace</t>
  </si>
  <si>
    <t>* De eindterm wordt gerealiseerd aan de hand van actuele thema's, op relevante ruimtelijke schaalniveaus, gaande van lokaal tot mondiaal. 
* Het referentiekader voor de duurzame ontwikkelingsdoelen is ‘de Duurzame Ontwikkelingsdoelstellingen’ zoals geformuleerd door de internationale gemeenschap (SDG's).</t>
  </si>
  <si>
    <t>7.14</t>
  </si>
  <si>
    <t xml:space="preserve">De leerlingen illustreren hoe systeemdenken kan worden toegepast op duurzaamheidskwesties. </t>
  </si>
  <si>
    <t>- De betekenis en eigenschappen van systeemdenken, oorzaak-gevolg relaties, onderscheid geheel - onderdeel binnen systemen, verschillende perspectieven, onzekerheid
- Lokale en mondiale verwevenheid en interactie</t>
  </si>
  <si>
    <t>Toepassen van systeemdenken</t>
  </si>
  <si>
    <t>* De eindterm wordt gerealiseerd binnen volgend toepassingsgebied: van lokaal over regionaal tot mondiaal en doorheen de tijd.
* Het referentiekader voor de duurzame ontwikkelingsdoelen is ‘de Duurzame Ontwikkelingsdoelstellingen’ zoals geformuleerd door de internationale gemeenschap (SDG's).</t>
  </si>
  <si>
    <t>Democratische besluitvorming op lokaal, nationaal en internationaal niveau duiden</t>
  </si>
  <si>
    <t>7.15</t>
  </si>
  <si>
    <t>De leerlingen illustreren aan de hand van actuele gebeurtenissen hoe democratische besluitvorming werkt op verschillende bestuursniveaus.</t>
  </si>
  <si>
    <t xml:space="preserve">- Verkiezing, coalitie, meerderheid, oppositie, politieke partij 
- Bestuursniveaus: gemeente, provincie, gemeenschap, gewest, federaal, Europese Unie </t>
  </si>
  <si>
    <t xml:space="preserve">- Besluitvormingsorganen zoals gemeenteraad, provincieraad, parlement
- Bestuursorganen zoals gemeentebestuur, provinciebestuur, regering
- Bestuursniveaus: gemeente, provincie, gemeenschap, gewest, federaal, Europese Unie </t>
  </si>
  <si>
    <t>De eindterm wordt gerealiseerd binnen de context van Vlaanderen, België en de Europese Unie.</t>
  </si>
  <si>
    <t xml:space="preserve">Democratische principes en democratische cultuur kaderen binnen de moderne rechtsstaat. </t>
  </si>
  <si>
    <t>7.16</t>
  </si>
  <si>
    <t>De leerlingen komen op voor de eerbiediging van de rechten van de mens en het kind en voor sociale rechtvaardigheid. ° (attitudinaal)</t>
  </si>
  <si>
    <t xml:space="preserve">7.17 </t>
  </si>
  <si>
    <t>De leerlingen appreciëren de democratische principes en het samenleven in een democratie. ° (attitudinaal)</t>
  </si>
  <si>
    <t>7.18</t>
  </si>
  <si>
    <t>De leerlingen beschrijven concrete situaties met betrekking tot mensenrechten.</t>
  </si>
  <si>
    <t>- Mensen- en kinderrechten
- Eerbiediging en schending van mensen- en kinderrechten</t>
  </si>
  <si>
    <t>7.19</t>
  </si>
  <si>
    <t>De leerlingen onderscheiden principes en uitgangspunten van de democratische rechtsstaat.</t>
  </si>
  <si>
    <t>Democratie, rechtsstaat, scheiding der machten, scheiding van kerk en staat, grondrecht, grondwet</t>
  </si>
  <si>
    <t>- Democratische rechtsstaat 
- Het onderscheid tussen rechtsregels en morele regels
- De relatie tussen scheiding der machten, scheiding van kerk en staat, grondrechten, grondwet en vrijheids- en gelijkheidsbeginsel</t>
  </si>
  <si>
    <t>* De referentiekaders bij het realiseren van deze eindterm zijn ‘Universele Verklaring van de Rechten van de Mens’, ‘Europees Verdrag tot Bescherming van de Rechten van de Mens en de Fundamentele Vrijheden’ en ‘Kinderrechtenverdrag’.
* Ter ondersteuning bij het realiseren van deze eindterm kan volgend referentiekader gebruikt worden: ‘Competences for democratic culture’ van de Raad van Europa.</t>
  </si>
  <si>
    <t>7.20</t>
  </si>
  <si>
    <t>De leerlingen illustreren sociale rechtvaardigheid en onrechtvaardigheid aan de hand van concrete voorbeelden.</t>
  </si>
  <si>
    <t>- Armoede, kansarmoede, armoedebestrijding
- Sociale rechtvaardigheid, herverdelingsmechanisme</t>
  </si>
  <si>
    <t>- Armoede, kansarmoede, armoedebestrijding
- Sociale rechtvaardigheid, herverdelingsmechanisme
- Dimensies van ongelijkheid en ongelijke toegang tot macht zoals etniciteit, sociaaleconomische status, gender
- Welvaartsstaat
- Recht op en toegang tot basisbehoeften</t>
  </si>
  <si>
    <t>Ter ondersteuning bij het realiseren van deze eindterm kan volgend referentiekader gebruikt worden: ‘Competences for democratic culture’ van de Raad van Europa.</t>
  </si>
  <si>
    <t>7.21</t>
  </si>
  <si>
    <t>De leerlingen lichten het belang van rechtsregels en  rechtsspraak toe voor de samenleving.</t>
  </si>
  <si>
    <t>Rechtsregel, rechtspraak en rechtsprocedure</t>
  </si>
  <si>
    <t>- De betekenis en het belang van rechtsspraak m.i.v. jeugdrecht
- Het onderscheid tussen rechtsregels en morele regels</t>
  </si>
  <si>
    <t>* Ter ondersteuning bij het realiseren van deze eindterm kan volgend referentiekader gebruikt worden: ‘Competences for democratic culture’ van de Raad van Europa.
* De eindterm wort gerealiseerd rekening houdend met de leefwereld van de leerlingen.</t>
  </si>
  <si>
    <t xml:space="preserve">Historisch bewustzijn - 2de graad </t>
  </si>
  <si>
    <t>8 Competenties met betrekking tot historisch bewustzijn</t>
  </si>
  <si>
    <t>Historische fenomenen situeren in een historisch referentiekader.</t>
  </si>
  <si>
    <t>8.1</t>
  </si>
  <si>
    <t>De leerlingen onderbouwen een historisch referentiekader door gebruik te maken van structuurbegrippen, scharnierpunten en kenmerken van een periode.</t>
  </si>
  <si>
    <t>- De zeven periodes van het courante westerse historische referentiekader: de prehistorie, het oude nabije oosten, de klassieke oudheid, de middeleeuwen, de vroegmoderne tijd, de moderne tijd, de hedendaagse tijd
- De drie dimensies van een inhoudelijk historisch referentiekader: tijd, ruimte en maatschappelijke domeinen
- Structuurbegrippen met betrekking tot 
&gt; Tijd: millennium, eeuw, jaar, tijdrekening, chronologie, periode, continuïteit, verandering, evolutie, revolutie, tijdsduur
&gt; Ruimte: lokaal, regionaal, (West-)Europees, westers en niet-westers, mondiaal, stedelijk en ruraal, continentaal en maritiem
&gt; Maatschappelijke domeinen: politiek, sociaal, cultureel, economisch</t>
  </si>
  <si>
    <t>- Kenmerken en scharnierpunten eigen aan de middeleeuwen en de vroegmoderne tijd
- De zeven periodes van het courante westerse historische referentiekader: de prehistorie, het oude nabije oosten, de klassieke oudheid, de middeleeuwen, de vroegmoderne tijd, de moderne tijd, de hedendaagse tijd
- De drie dimensies van een inhoudelijk historisch referentiekader: tijd, ruimte en maatschappelijke domeinen</t>
  </si>
  <si>
    <t>8.2</t>
  </si>
  <si>
    <t>De leerlingen onderscheiden voor de middeleeuwen en de vroegmoderne tijd kenmerken van westerse en niet-westerse samenlevingen, gelijkenissen en verschillen in kenmerken tussen samenlevingen evenals gelijkenissen en verschillen in kenmerken van samenlevingen uit vorige periodes.</t>
  </si>
  <si>
    <t>Analyseren</t>
  </si>
  <si>
    <t>- Kenmerken van westerse en niet-westerse samenlevingen uit de middeleeuwen en de vroegmoderne tijd voor elk van de maatschappelijke domeinen:
&gt; Politiek: kenmerken zoals staatsvorming en veranderende territoriale invulling; imperialisme; kolonialisme; politieke revolutie; bestuurlijke organisatie en staatsvorm (zoals monarchie, republiek, stadstaat, absolutisme, democratie); grondwet; vertegenwoordiging; (de)centralisatie; rechtspraak
&gt; Sociaal: kenmerken zoals gelaagde samenleving; nomadische, agrarische en industriële samenleving; stedelijke samenleving; (on)gelijkheid; (on)vrijheid; slavernij; oorlog, geweld en vrede; minderheden; wij-zij-denken; burgerrechten; gezinsorganisatie; demografische processen; migratie; interactie met natuur
&gt; Cultureel: kenmerken zoals tradities en gewoonten; mens- en wereldbeelden; kunst- en cultuuruitingen; culturele en artistieke stromingen; filosofie; levensbeschouwing en levensbeschouwelijke organisatie; religieuze hervormingen en breuk; multiculturele samenleving; wetenschappen en technologie; onderwijs; drukkunst
&gt; Economisch: kenmerken zoals economische systemen; landbouw; nijverheid; handel; industrialisering; kapitalisme; mondialisering; koopkracht en levensstandaard; vraag en aanbod; concurrentie; commercialisering; overheidsregulering; arbeidsorganisatie; transport(r)evolutie; innovatie</t>
  </si>
  <si>
    <t>- Kenmerken van westerse en niet-westerse samenlevingen uit de middeleeuwen en de vroegmoderne tijd voor elk van de maatschappelijke domeinen:
&gt; Politiek: kenmerken zoals staatsvorming en veranderende territoriale invulling; imperialisme; kolonialisme; politieke revolutie; bestuurlijke organisatie en staatsvormen (zoals monarchie, republiek, stadstaat, absolutisme, democratie) grondwet; vertegenwoordiging; (de)centralisatie; rechtspraak
&gt; Sociaal: kenmerken  zoals gelaagde samenleving; nomadische, agrarische en industriële samenleving; stedelijke samenleving; (on)gelijkheid; (on)vrijheid; slavernij; oorlog, geweld en vrede; minderheden; wij-zij-denken; burgerrechten; gezinsorganisatie; demografische processen; migratie; interactie met natuur
&gt; Cultureel: kenmerken zoals tradities en gewoonten; mens- en wereldbeelden; kunst- en cultuuruitingen; culturele en artistieke stromingen; filosofie; levensbeschouwing en levensbeschouwelijke organisatie; religieuze hervormingen en breuk; multiculturele samenleving; wetenschappen en technologie; drukkunst; onderwijs
&gt; Economisch: kenmerken zoals economische systemen; landbouw; nijverheid; handel; industrialisering; kapitalisme; mondialisering; koopkracht en levensstandaard; vraag en aanbod; concurrentie; commercialisering; overheidsregulering; arbeidsorganisatie; transport(r)evolutie; innovatie
- Verbanden en dynamiek tussen de maatschappelijke domeinen 
- Gelijkenissen en verschillen in dezelfde periode (synchroon) en tussen verschillende periodes (diachroon)</t>
  </si>
  <si>
    <t>Hanteren van meerdere perspectieven (multiperspectiviteit)</t>
  </si>
  <si>
    <t>8.3</t>
  </si>
  <si>
    <t>De leerlingen benoemen verschillen en gelijkenissen tussen de courante westerse periodisering en een andere periodisering in tijd en ruimte.</t>
  </si>
  <si>
    <t xml:space="preserve">- Principes van periodisering zoals afbakening op basis van een selectie van kenmerken en van gebeurtenissen, symbolische begin- en einddatum, constructie achteraf
- Beperkingen van periodisering in tijd, ruimte en maatschappelijke domeinen
- De zeven periodes van het courante westerse historische referentiekader: de prehistorie, het oude nabije oosten, de klassieke oudheid, de middeleeuwen, de vroegmoderne tijd, de moderne tijd, de hedendaagse tijd </t>
  </si>
  <si>
    <t>Kritisch reflecteren met en over historische bronnen.</t>
  </si>
  <si>
    <t>8.4</t>
  </si>
  <si>
    <t>De leerlingen evalueren de context, de betrouwbaarheid, de representativiteit en de bruikbaarheid van historische bronnen in het licht van een historische vraag.</t>
  </si>
  <si>
    <t>- Standplaatsgebondenheid
- Context, betrouwbaarheid, representativiteit en bruikbaarheid</t>
  </si>
  <si>
    <t>- Interpreteren van contextinformatie
- Evalueren van de betrouwbaarheid, de representativiteit en de bruikbaarheid van historische bronnen</t>
  </si>
  <si>
    <t>Tot beargumenteerde historische beeldvorming komen vanuit verschillende perspectieven.</t>
  </si>
  <si>
    <t>8.5</t>
  </si>
  <si>
    <t>De leerlingen vullen op beargumenteerde wijze historische beeldvorming aan vanuit een historische vraag en aan de hand van historische bronnen.</t>
  </si>
  <si>
    <t>- Structuurbegrippen met betrekking tot tijd, ruimte en maatschappelijke domeinen vermeld in de feitenkennis van eindterm 8.1
- Structuurbegrippen met betrekking tot typische historische redeneerwijzen zoals oorzaak en gevolg, toeval, perspectief, historische inleving, continuïteit, verandering, argument, bewijs, bedoelde en onbedoelde handelingen en gevolgen, historische contextualisering, verband, veralgemening, stereotypering</t>
  </si>
  <si>
    <t>Een selectie van de kenmerken van de middeleeuwen en de vroegmoderne tijd vermeld in de conceptuele kennis van eindterm 8.2</t>
  </si>
  <si>
    <t>- Toepassen van historische redeneerwijzen zoals causaal redeneren, meerdere perspectieven hanteren, zich inleven in de context van het verleden, continuïteit en verandering analyseren, bewijs gebruiken, actualiseren en historiseren, tussen historische feiten verbanden leggen, historisch contextualiseren, over bronnen reflecteren, veralgemening en stereotypering onderzoeken 
- Aanvullen van historische beeldvorming zoals tekstuele, grafische, dramatische of (audio)visuele beeldvorming</t>
  </si>
  <si>
    <t>Over de complexe relatie tussen verleden, heden en toekomst reflecteren en deze duiden.</t>
  </si>
  <si>
    <t>8.6</t>
  </si>
  <si>
    <t xml:space="preserve"> De leerlingen lichten binnen een gegeven probleemstelling de invloed van hun eigen standplaatsgebondenheid en die van anderen op historische beeldvorming toe.</t>
  </si>
  <si>
    <t>Standplaatsgebondenheid</t>
  </si>
  <si>
    <t>- Standplaatsgebondenheid 
- Onderscheid tussen verleden en geschiedenis</t>
  </si>
  <si>
    <t>De invloed van de eigen standplaatsgebondenheid</t>
  </si>
  <si>
    <t xml:space="preserve">Voorkeur tonen voor en belang hechten aan waarden, opvattingen, gedragingen, gebeurtenissen, informatie, taken, strategieën,… </t>
  </si>
  <si>
    <t>8.7</t>
  </si>
  <si>
    <t>De leerlingen illustreren hoe mythevorming over historische fenomenen historische beeldvorming vervormt.</t>
  </si>
  <si>
    <t>- Mythevorming, herinnering, geschiedenis
- Onderscheid tussen verleden en geschiedenis
- Historische fenomenen zoals personen, plaatsen, gebeurtenissen en ontwikkelingen
- Redenen voor mythevorming zoals vormen van een gemeenschappelijke identiteit, aanwakkeren van groepsgevoel, ontwikkelen van een gevoel van trots of slachtofferschap, waardenoverdracht, omdat de gebeurtenis tot de verbeelding spreekt of als ingrijpend wordt ervaren</t>
  </si>
  <si>
    <t>8.8</t>
  </si>
  <si>
    <t>De leerlingen lichten betekenissen toe die vandaag gegeven worden aan historische fenomenen uit de middeleeuwen en de vroegmoderne tijd.</t>
  </si>
  <si>
    <t>Een selectie van de kenmerken van de middeleeuwen en de vroegmoderne tijd vermeld in de feitenkennis van eindterm 8.2</t>
  </si>
  <si>
    <t>- Een selectie van de kenmerken van de middeleeuwen en de vroegmoderne tijd vermeld in de conceptuele kennis van eindterm 8.2
- Betekenisgeving aan het verleden zoals het belang voor een grote groep mensen, de impact en gevolgen voor latere periodes en samenlevingen, de band met het heden, de rol in persoonlijke en collectieve  identiteitsontwikkeling, de rol in waardenoverdracht, de rol in het nastreven van sociale cohesie</t>
  </si>
  <si>
    <t xml:space="preserve">Ruimtelijk bewustzijn - 2de graad </t>
  </si>
  <si>
    <t>9 Competenties met betrekking tot ruimtelijk bewustzijn</t>
  </si>
  <si>
    <t>Personen, plaatsen, patronen en processen situeren op verschillende ruimtelijke schaalniveaus en tijdsschalen.</t>
  </si>
  <si>
    <t>9.1</t>
  </si>
  <si>
    <t>De leerlingen situeren personen, plaatsen, patronen en processen op relevante ruimtelijke schaalniveaus.</t>
  </si>
  <si>
    <t>Toepassen</t>
  </si>
  <si>
    <t>- Sterrenkundige invalshoek: wereldgradennet, noorderbreedte, zuiderbreedte, westerlengte, oosterlengte, pool, evenaar, halfrond, meridiaan, breedtecirkel
- Fysischgeografische invalshoek: klimaatzone, vegetatiezone, zee, oceaan, continent, rivier, meer, reliëfeenheid
- Politiek-, sociaal- en economischgeografische invalshoek: stad, staat, natie, werelddeel, wereldblok, VN, EU, BBP, globaliseringsindex, ontwikkelingsgraad, bevolkingsdichtheid, goederenstroom, financiële stroom, datastroom, toeristische stroom, migratiestroom</t>
  </si>
  <si>
    <t>- Sterrenkundige invalshoek: coördinatenstelsel, lengteligging, breedteligging, polen, evenaar, halfronden, meridianen en breedtecirkels
- Fysischgeografische invalshoek: klimaat- en vegetatiezones, zeeën, oceanen, continenten, rivieren, meren, reliëfeenheden, bodems
- Politiek-, sociaal- en economischgeografische invalshoek: steden, staten, naties, werelddelen, wereldblokken, VN, EU en andere actuele politiek-economische samenwerkingsverbanden (zoals G8, G20, OPEC), BBP, globaliseringsindex, ontwikkelingsgraad, bevolkingsdichtheid, bevolkingsdynamiek (zoals bevolkingsgroei, vergrijzing), landbouwsystemen, industriële regio's, ontginningsregio's, goederenstromen, financiële stromen, datastromen, toeristische stromen, migratiestromen
- Principes van absoluut en relatief situeren</t>
  </si>
  <si>
    <t>- Toepassen van principes van absoluut en relatief situeren
- Gebruiken van geografische hulpbronnen uit eindterm 9.7</t>
  </si>
  <si>
    <t>De eindterm wordt gerealiseerd aan de hand van situeringen uit de eindtermen 9.2, 9.3, 9.4, 9.5 en 9.6.</t>
  </si>
  <si>
    <t>Plaatsbegrip hanteren om lokale, nationale en internationale gebeurtenissen in een geografisch kader te plaatsen.</t>
  </si>
  <si>
    <t>9.2</t>
  </si>
  <si>
    <t>De leerlingen illustreren hoe personen betekenis geven aan plaatsen.</t>
  </si>
  <si>
    <t>- Factoren die de beleving en betekenis van een plaats beïnvloeden zoals de persoonlijke, sociale, maatschappelijke, politieke en culturele context
- Reële, ervaren en mentale afstand en tijd
- Mentale kaart</t>
  </si>
  <si>
    <t>Ruimtelijke patronen en processen aan het aardoppervlak verklaren als het resultaat van interacties tussen natuurlijke processen onderling, tussen menselijke processen onderling en tussen natuurlijke en menselijke processen.</t>
  </si>
  <si>
    <t>9.3</t>
  </si>
  <si>
    <t>De leerlingen beschrijven demografische processen op verschillende ruimtelijke schaalniveaus.</t>
  </si>
  <si>
    <t>- Geboortecijfer, sterftecijfer, natuurlijke aangroei
- Emigratie, immigratie, migratiesaldo
- Migratiestroom
- Bevolkingsgroei
- Bevolkingsdichtheid
- Landelijke en stedelijke bevolking
- Leeftijdsstructuur, vergrijzing, leeftijdshistogram
- Geboortebeleid</t>
  </si>
  <si>
    <t>- Demografische indicatoren
&gt; Geboortecijfer, sterftecijfer, natuurlijke aangroei, leeftijdsstructuur
&gt; Migratiesaldo
&gt; Bevolkingsdichtheid
&gt; Familiestructuren
&gt; Ontwikkelingsgraad zoals Human Development Index
&gt; Kwantitatieve verhouding tussen landelijke en stedelijke bevolking
- Demografische processen
&gt; Bevolkingsgroei
&gt; Emigratie, immigratie
&gt; Vergrijzing
- Beïnvloedende factoren op demografische indicatoren en processen
&gt; Motivatie voor migratie zoals politieke systemen, oorlogssituatie
&gt; Geboortebeleid
&gt; Fysisch
# Klimaat met inbegrip van klimaatverandering
# Reliëf
# Bodem: zoals vruchtbaarheid
&gt; Sociaal-economisch: welzijn, welvaart, armoede
- Ruimtelijke spreiding van migratiestromen</t>
  </si>
  <si>
    <t>* De eindterm wordt gerealiseerd aan de hand van casussen op verschillende relevante ruimtelijke schaalniveaus, gaande van lokaal tot mondiaal.
* De eindterm wordt gerealiseerd aan de hand van casussen uit verschillende regio’s van de wereld.</t>
  </si>
  <si>
    <t>9.4</t>
  </si>
  <si>
    <t>De leerlingen beschrijven economische processen op verschillende ruimtelijke schaalniveaus.</t>
  </si>
  <si>
    <t>- Productie, ontginning, energiewinning, landbouw, industrie,  dienst
- Consumptie, vraag en aanbod, afzetmarkt
- Goederenstroom, financiële stroom, datastroom, toeristische stroom
- Mondialisering</t>
  </si>
  <si>
    <t>- Productie 
&gt; Ontginning van grondstoffen, energieproductie, landbouw, industrie, diensten
&gt; Productiewijzen: traditioneel versus modern, duurzaam versus niet duurzaam, extensief versus intensief
- Consumptie
&gt; Vraag en aanbod, afzetmarkt
&gt; Consumptiewijzen: duurzaam versus niet duurzaam
- Netwerken: goederenstromen, financiële stromen, datastromen, toeristische stromen, landgrabbing
- Beïnvloedende factoren op economische processen
&gt; Geopolitieke factoren zoals staatsvorm, stabiliteit
&gt; Fysisch
# Klimaat, met inbegrip van klimaatverandering
# Reliëf
# Bodem: zoals vruchtbaarheid
# Ondergrond
&gt; Sociaal-economisch zoals welzijn, welvaart, scholingsgraad
- Mondialisering</t>
  </si>
  <si>
    <t>9.5</t>
  </si>
  <si>
    <t>De leerlingen analyseren ruimtelijke gevolgen van demografische en economische processen op verschillende ruimtelijke schaalniveaus.</t>
  </si>
  <si>
    <t>- Verstedelijking, ontvolking, platteland, stad
- Mobiliteit
- Functiewijziging
- Milieueffect
- Bodemerosie, bodemdegradatie
- De-industrialisatie en industrialisatie
- Duurzaam ruimtegebruik</t>
  </si>
  <si>
    <t>- Ruimtelijke gevolgen
&gt; Veranderingen in structuren en patronen in de bebouwde ruimte 
# Historische en hedendaagse stedelijke ontwikkeling 
# Verschuivingen tussen stad en platteland: verstedelijking van het platteland, ontvolking van het platteland, groei van steden, evolutie in mobiliteit, stadslandbouw
# Patronen in steden zoals door sociale segregatie, multiculturaliteit, functiewijzigingen
# Effecten van verstedelijking op het milieu in de stad zoals luchtvervuiling, congestie, verharding, vorming van hitte-eiland
# Effecten van verstedelijking van het platteland op het milieu zoals kwaliteit oppervlaktewater, versnippering van open ruimte
# Effecten van industrialisatie en de-industrialisatie zoals reconversie, leegstand van bedrijfsgebouwen
&gt; Veranderingen in structuren en patronen in de open ruimte als gevolg van
# Schaalveranderingen in de landbouw
# Ontginning van grondstoffen en energiebronnen
# Milieueffecten: bodemerosie, bodemdegradatie en andere zoals verzuring, vermesting, versnippering, waterschaarste, ontbossing
- Fysische, sociaal-economische en geopolitieke beïnvloedende factoren
- Duurzaam ruimtegebruik</t>
  </si>
  <si>
    <t>- Systeemdenken
- Gebruiken van geografische hulpbronnen uit eindterm 9.7
- Gebruiken van GIS-viewers uit eindterm 9.8</t>
  </si>
  <si>
    <t>9.6</t>
  </si>
  <si>
    <t>De leerlingen lichten oorzaken en gevolgen van het versterkt broeikaseffect toe.</t>
  </si>
  <si>
    <t>- Broeikaseffect, versterkt broeikaseffect
- Broeikasgas</t>
  </si>
  <si>
    <t>- Koolstofcyclus
- Stralingsbalans, energieomzetting, albedo
- Oorzaken van het versterkt broeikaseffect
&gt; Evolutie van de belangrijkste broeikasgassen in de atmosfeer en de herkomst ervan
- Gevolgen van het versterkt broeikaseffect
&gt; Veranderingen in structuren en patronen in het landschap als gevolg van klimaatverandering: stijging van het zeepeil, verschuiven van klimaten en verspreidingsgebieden van planten en dieren en andere zoals ruimtelijke spreiding van tropische ziektes
&gt; Extreme weerfenomenen</t>
  </si>
  <si>
    <t>De eindterm wordt gerealiseerd aansluitend bij inhouden van de eindtermen 9.3, 9.4 en 9.5.</t>
  </si>
  <si>
    <t>Geografische methoden en technieken aanwenden om ruimtelijke patronen en processen te onderzoeken.</t>
  </si>
  <si>
    <t>9.7</t>
  </si>
  <si>
    <t>De leerlingen gebruiken terreintechnieken en geografische hulpbronnen om ruimtelijke processen en de gevolgen ervan te onderzoeken.</t>
  </si>
  <si>
    <t>- Terreintechnieken zoals bodem-, geluids- of wateronderzoek, verkeersonderzoek, enquête, observatie, terreinkartering
- Geografische hulpbronnen: kaart, atlas, satellietbeeld, luchtfoto, statistisch bronnenmateriaal, leeftijdshistogram, klimatogram</t>
  </si>
  <si>
    <t>- Toepassen van terreintechnieken zoals bodem-, geluids- of wateronderzoek, verkeersonderzoek, enquête, observatie, terreinkartering
- Gebruiken van geografische hulpbronnen zoals kaarten, atlas, satellietbeelden, luchtfoto's, statistisch bronnenmateriaal, leeftijdshistogrammen, klimatogrammen</t>
  </si>
  <si>
    <t>9.8</t>
  </si>
  <si>
    <t>De leerlingen gebruiken GIS-viewers om ruimtelijke patronen, processen en de gevolgen ervan te onderzoeken.</t>
  </si>
  <si>
    <t>GIS-viewer</t>
  </si>
  <si>
    <t>Gebruiken van GIS-viewers</t>
  </si>
  <si>
    <t xml:space="preserve">Competenties inzake duurzaamheid - 2de graad </t>
  </si>
  <si>
    <t xml:space="preserve">10 Competenties inzake duurzaamheid  </t>
  </si>
  <si>
    <t xml:space="preserve">Economie - 2de graad </t>
  </si>
  <si>
    <t>11 Economische en financiële competenties</t>
  </si>
  <si>
    <t>Inzicht ontwikkelen in consumptiegedrag, inkomensverwerving en financiële producten om budgettaire gevolgen op korte en lange termijn in te schatten.</t>
  </si>
  <si>
    <t>11.1</t>
  </si>
  <si>
    <t>De leerlingen bespreken elementen van het arbeidsrecht aan de hand van een concrete studentenovereenkomst.</t>
  </si>
  <si>
    <t>Brutoloon, nettoloon</t>
  </si>
  <si>
    <t>- Contract: gevolgen
- Basisrechten en -plichten van werkgever en werknemer met inbegrip van veiligheid en welzijn
- Instanties voor advies, hulp en bescherming zoals VDAB en vakbonden
- Verschillen tussen het werken met een arbeidsovereenkomst versus zonder: loonbrief, zwartwerk</t>
  </si>
  <si>
    <t>11.2</t>
  </si>
  <si>
    <t>De leerlingen analyseren de totale kost van aankopen inclusief eenmalige kosten, terugkerende kosten en financieringskosten.</t>
  </si>
  <si>
    <t>Intrest, jaarlijks kostenpercentage</t>
  </si>
  <si>
    <t>- Basisverplichtingen van koper en verkoper, koop op afbetaling
- Aankoopprijs, kortingen
- Consumentenkrediet: aflossingen, jaarlijks kostenpercentage, intrest, financieringskosten
- Eenmalige en terugkerende kosten</t>
  </si>
  <si>
    <t>Analyseren van de totale kost van aankopen</t>
  </si>
  <si>
    <t>11.3</t>
  </si>
  <si>
    <t xml:space="preserve"> De leerlingen maken budgettaire keuzes bij aankopen in functie van een persoonlijk budget en rekening houdend met een gezinsbudget.</t>
  </si>
  <si>
    <t>Evalueren</t>
  </si>
  <si>
    <t>- Aankoopprijs, kortingen
- Consumentenkrediet: aflossingen, jaarlijks kostenpercentage, intrest
- Eenmalige kosten, terugkerende kosten
- Persoonlijk en gezinsbudget: inkomsten en uitgaven op korte en lange termijn, terugbetalingscapaciteit
- Lenen, sparen, schuld
- Spaarvormen, spaardoelstellingen
- Noodzakelijkheid van een aankoop, duurzaamheid van een aankoop
- Documenten voor een eenvoudig persoonlijk administratiebeheer zoals garantiebewijzen, contracten, verzekeringspolis, loonbrieven
- Instanties voor advies, hulp en bescherming zoals JAC, CAW</t>
  </si>
  <si>
    <t>- Kritisch afwegen van budgettaire keuzes bij aankopen 
- Beheren en bewaren van een persoonlijke administratie</t>
  </si>
  <si>
    <t>Eigen voorkeuren</t>
  </si>
  <si>
    <t>11.4</t>
  </si>
  <si>
    <t>De leerlingen bespreken een schadegeval in functie van een schadeaangifte bij de verzekeringsmaatschappij.</t>
  </si>
  <si>
    <t>- Verzekeringscontract met inbegrip van franchise
- Schadegeval: aangifte, aansprakelijkheid, verantwoordelijkheid, gevolgen
- Instanties voor hulp, advies en bescherming</t>
  </si>
  <si>
    <t xml:space="preserve">Juridische competentie - 2de graad </t>
  </si>
  <si>
    <t xml:space="preserve">12 Juridische competentie </t>
  </si>
  <si>
    <t xml:space="preserve">Leren leren  - 2de graad </t>
  </si>
  <si>
    <t>13 Leercompetenties met inbegrip van onderzoekscompetenties, innovatiedenken, creativiteit, probleemoplossend en kritisch denken, systeemdenken, informatieverwerking en samenwerken</t>
  </si>
  <si>
    <t>Zichzelf als lerende begrijpen en positioneren ten aanzien van leren in het algemeen en van specifieke leerdomeinen.</t>
  </si>
  <si>
    <t>13.1</t>
  </si>
  <si>
    <t>De leerlingen beoordelen zowel het belang van specifieke leerdomeinen voor zichzelf als lerende als de relatie tussen hun competenties en de vereiste competenties van leerdomeinen. (transversaal)</t>
  </si>
  <si>
    <t>- Leeropvattingen ten aanzien van een specifiek leerdomein zoals de eigen houding, het eigen gevoel, de eigen motivatie, de eigen perceptie van de moeilijkheid en meerwaarde, hun eigen mogelijkheden 
- Leerdomeinen</t>
  </si>
  <si>
    <t>Toepassen van reflectievaardigheden</t>
  </si>
  <si>
    <t>- Zelfkennis als lerende
&gt; Eigen voorkeuren en interesses in relatie tot een specifiek leerdomein
&gt; Eigen mogelijkheden en beperkingen in relatie tot een specifiek leerdomein</t>
  </si>
  <si>
    <t>Voorkeur tonen voor en belang hechten aan waarden, opvattingen, gedragingen, gebeurtenissen, informatie, taken, strategieën,…</t>
  </si>
  <si>
    <t>13.2</t>
  </si>
  <si>
    <t>De leerlingen reflecteren over de impact van hun leeropvattingen en leerstrategieën en die van anderen met betrekking tot leerdomeinen in functie van mogelijke bijsturing. (transversaal)</t>
  </si>
  <si>
    <t>- Leeropvattingen ten opzichte van een specifiek leerdomein zoals de eigen houding, het eigen gevoel, de eigen motivatie, de eigen perceptie van de moeilijkheid en meerwaarde, de eigen mogelijkheden 
- Cognitieve verwerkingsstrategieën zoals reproductiegerichte verwerking, toepassingsgerichte verwerking, diepteverwerking met inbegrip van cognitieve leeractiviteiten zoals structureren, zich vragen stellen bij de leerinhoud, memoriseren, herhalen, selecteren, relateren, toepassen, inoefenen
- Regulatiestrategieën in functie van het bijsturen van de eigen leeropvattingen zoals co-regulatie, socially shared regulation, zelfregulatie met inbegrip van regulatie-activiteiten zoals plannen monitoren, evalueren, bijsturen
- Relatie tussen verwerking, regulatie en motivatie</t>
  </si>
  <si>
    <t>- Toepassen van verwerkingsstrategieën
- Toepassen van regulatiestrategieën
- Toepassen van reflectievaardigheden</t>
  </si>
  <si>
    <t>- Zelfkennis als lerende
&gt; Eigen leeropvattingen en leerstrategieën in relatie tot een specifiek leerdomein en in relatie tot leeropvattingen en leerstrategieën van anderen
&gt; Motivatie en emotie
- Verwerkings- en regulatiestrategieën</t>
  </si>
  <si>
    <t>Geschikte (leer-)activiteiten, strategieën en tools inzetten om informatie digitaal en niet digitaal kritisch te verwerven, beheren en verwerken rekening houdend met het beoogde leerresultaat en –proces.</t>
  </si>
  <si>
    <t>13.3</t>
  </si>
  <si>
    <t>De leerlingen zetten een geschikte zoekstrategie in bij het selecteren van digitale en niet-digitale bronnen om een informatievraag te beantwoorden. (transversaal)</t>
  </si>
  <si>
    <t>- Soorten bronnen zoals personen, digitale en niet-digitale tijdschriften, encyclopedieën, boeken, audiovisueel materiaal
- Soorten zoekstrategieën voor bronnen zoals trefwoord, synoniem, auteur
- Criteria om geschiktheid van een zoekstrategie te toetsen zoals onderwerp, zoekterm, functionaliteit van databank of zoekmachine, zoekmethode, documenttype</t>
  </si>
  <si>
    <t>- Toepassen van zoekstrategieën voor bronnen
- Toepassen van criteria om de geschiktheid van een zoekstrategie kritisch te beoordelen
- Toepassen van reflectievaardigheden</t>
  </si>
  <si>
    <t>13.4</t>
  </si>
  <si>
    <t>De leerlingen gebruiken verklarende en oriënterende overzichten om informatie in een digitale en niet-digitale bron terug te vinden. (transversaal)</t>
  </si>
  <si>
    <t>- Soorten verklarende overzichten: legende, schaal, oriëntatie van een kaart, determineertabel
- Soorten oriënterende overzichten: inhoudstafel, register, digitale en niet-digitale navigatietools, GIS-viewers</t>
  </si>
  <si>
    <t>- Gebruiken van verklarende overzichten
- Gebruiken van oriënterende overzichten</t>
  </si>
  <si>
    <t>De eindterm wordt gerealiseerd door gebruik te maken van verklarende en oriënterende overzichten relevant voor de inhoudelijke sleutelcompetentie(s).</t>
  </si>
  <si>
    <t>13.5</t>
  </si>
  <si>
    <t>De leerlingen beoordelen digitale en niet-digitale bronnen en informatie op betrouwbaarheid, correctheid en bruikbaarheid in functie van een informatievraag en aan de hand van criteria. (transversaal)</t>
  </si>
  <si>
    <t>- Bruikbaarheid, correctheid en betrouwbaarheid
- Soorten bronnen zoals personen, digitale en niet-digitale tijdschriften, encyclopedieën, boeken, audiovisueel materiaal
- Criteria om de bruikbaarheid, de correctheid en de betrouwbaarheid van bronnen en informatie te toetsen</t>
  </si>
  <si>
    <t>Toepassen van criteria om de bruikbaarheid, de correctheid en de betrouwbaarheid van informatie te toetsen</t>
  </si>
  <si>
    <t>13.6</t>
  </si>
  <si>
    <t>De leerlingen verwerken digitale en niet-digitale informatie uit verschillende bronnen op een strategische manier tot een samenhangend en bruikbaar geheel. (transversaal)</t>
  </si>
  <si>
    <t>- Leeractiviteiten om informatie te verwerken, begrijpen en onthouden: selecteren, analyseren, relateren, concluderen, structureren
- Bruikbare gehelen: schema, tabel, grafiek, diagram en andere bruikbare gehelen zoals mindmap, tekening, samenvatting
- Ethische aspecten bij het verwerken van informatie</t>
  </si>
  <si>
    <t>- Toepassen van gerichte leeractiviteiten om informatie te verwerken, begrijpen en onthouden
- Ontwikkelen van bruikbare gehelen</t>
  </si>
  <si>
    <t>Leeractiviteiten om informatie te verwerken, begrijpen en onthouden</t>
  </si>
  <si>
    <t>13.7</t>
  </si>
  <si>
    <t>De leerlingen zetten studievaardigheden strategisch in om zich leerinhouden eigen te maken. (transversaal)</t>
  </si>
  <si>
    <t>- Cognitieve verwerkingsstrategieën zoals reproductiegerichte verwerking, toepassingsgerichte verwerking, diepteverwerking met inbegrip van cognitieve leeractiviteiten zoals structureren, zich vragen stellen bij de leerinhoud, memoriseren, herhalen, selecteren, relateren, toepassen, inoefenen
- Regulatiestrategieën zoals co-regulatie, socially shared regulation, zelfregulatie met inbegrip van regulatie-activiteiten zoals plannen monitoren, evalueren, bijsturen 
- Relatie tussen regulatie en verwerking</t>
  </si>
  <si>
    <t>- Toepassen van verwerkingsstrategieën in relatie tot het leerdoel
- Toepassen van regulatiestrategieën
- Toepassen van reflectievaardigheden</t>
  </si>
  <si>
    <t>- Zelfkennis als lerende
&gt; Eigen mogelijkheden en beperkingen bij het leren 
&gt; Eigen voorkeuren bij het leren 
&gt; Eigen leeropvattingen en leerproces in functie van de regulatie ervan
- Verwerkings- en regulatiestrategieën</t>
  </si>
  <si>
    <t>13.8</t>
  </si>
  <si>
    <t>De leerlingen maken een eenvoudige bibliografie op. (transversaal)</t>
  </si>
  <si>
    <t>Bibliografie</t>
  </si>
  <si>
    <t>Opmaken van een eenvoudige bibliografie</t>
  </si>
  <si>
    <t>13.9</t>
  </si>
  <si>
    <t>De leerlingen stellen verwerkte informatie voor volgens een zelf gekozen digitale en een niet-digitale presentatievorm. (transversaal)</t>
  </si>
  <si>
    <t>Digitale en niet-digitale presentatievormen zoals digitale voorstelling, grafiek, maquette, muzische expressie, mindmap, geschreven tekst</t>
  </si>
  <si>
    <t>Toepassen van een digitale en een niet-digitale presentatievorm</t>
  </si>
  <si>
    <t>13.10</t>
  </si>
  <si>
    <t>De leerlingen beheren zelf op structurele wijze informatie digitaal en niet-digitaal. (transversaal)</t>
  </si>
  <si>
    <t>- Digitale en niet-digitale informatiedragers zoals harde schijf, stick, cloud, klasseersysteem
- Digitale en niet-digitale ordeningstechnieken zoals mappenstructuur, ordening op thema</t>
  </si>
  <si>
    <t>- Toepassen van digitale en niet-digitale ordeningstechnieken
- Opmaken van een zelfgekozen structuur</t>
  </si>
  <si>
    <t>Een (onderzoeks-)probleem (v)erkennen en een antwoord of oplossing zoeken gebruikmakend van geschikte (leer-)activiteiten, strategieën en tools.</t>
  </si>
  <si>
    <t>13.11</t>
  </si>
  <si>
    <t xml:space="preserve">De leerlingen formuleren, na analyse van een aangereikt probleem, een onderzoeksvraag en een hypothese. </t>
  </si>
  <si>
    <t>- Onderzoeksvraag   
- Hypothese
- Invalshoeken om een probleem te bekijken
- Criteria voor een onderzoeksvraag zoals onderzoekbaar, haalbaar, ondubbelzinnig, afgebakend, relevant, beknopt, vraagvorm
- Criteria voor een hypothese zoals toetsbaar, ondubbelzinnig, afgebakend, relevant, beknopt</t>
  </si>
  <si>
    <t>- Toepassen van criteria bij de formulering van een onderzoeksvraag en een hypothese
- Toepassen van principes van inductief en deductief redeneren
- Uitvoeren van een probleemanalyse</t>
  </si>
  <si>
    <t>13.12</t>
  </si>
  <si>
    <t xml:space="preserve">De leerlingen voeren een onderzoekstechniek uit om digitale en niet-digitale gegevens te verwerven in functie van een onderzoeksvraag. </t>
  </si>
  <si>
    <t>Soorten onderzoekstechnieken: experiment en meting en andere technieken zoals observatie, interview, enquête, algoritme</t>
  </si>
  <si>
    <t>Toepassen van een onderzoekstechniek</t>
  </si>
  <si>
    <t>13.13</t>
  </si>
  <si>
    <t xml:space="preserve">De leerlingen voeren een zelfgekozen en geschikte oplossingsstrategie uit in functie van een onderzoek of een probleem. </t>
  </si>
  <si>
    <t>- Algoritme, heuristiek
- Criteria om een geschikte oplossingsstrategie te bepalen zoals doelstellingen, beschikbaarheid van gegevens, tijd, middelen</t>
  </si>
  <si>
    <t>- Toepassen van specifieke oplossingsstrategieën en specifieke vuistregels
- Toepassen van criteria om een geschikte oplossingsstrategie te bepalen
- Toepassen van reflectievaardigheden</t>
  </si>
  <si>
    <t>13.14</t>
  </si>
  <si>
    <t xml:space="preserve">De leerlingen formuleren een conclusie bij een onderzoeksvraag en een antwoord op een hypothese op basis van eigen onderzoeksresultaten. </t>
  </si>
  <si>
    <t>Criteria voor een conclusie zoals onderzoeksgebaseerd, bondig, relevant, eenduidig, gestructureerd</t>
  </si>
  <si>
    <t>- Gebruiken van voorkennis
- Gebruiken van de tijdens het onderzoek verworven informatie
- Toepassen van criteria voor het formuleren van een conclusie</t>
  </si>
  <si>
    <t>Leeropvattingen, -proces en -resultaten reguleren.</t>
  </si>
  <si>
    <t>13.15</t>
  </si>
  <si>
    <t xml:space="preserve"> De leerlingen beoordelen hun leerproces en hun leerresultaat op afgesproken momenten. (transversaal)</t>
  </si>
  <si>
    <t>- Evaluatiecriteria
- Tijdsplanning en monitoring</t>
  </si>
  <si>
    <t>Toepassen van evaluatiecriteria</t>
  </si>
  <si>
    <t xml:space="preserve">- Zelfkennis als lerende
&gt; Eigen mogelijkheden en beperkingen
&gt; Eigen leerproces en leerresultaat in functie van de regulatie ervan </t>
  </si>
  <si>
    <t>De eindterm wordt gerealiseerd via afspraken tussen leraar-leerling of tussen leerlingen onderling.</t>
  </si>
  <si>
    <t>13.16</t>
  </si>
  <si>
    <t>De leerlingen analyseren sterktes en zwaktes van hun leerresultaat en leerproces in functie van hun leerloopbaan. (transversaal)</t>
  </si>
  <si>
    <t>- Sterkte-zwakteanalyse
- Attributie: intern, extern, stabiel, instabiel
- Leerloopbaan met aspecten zoals opleidingen, levenslang leren</t>
  </si>
  <si>
    <t>- Toepassen van een sterkte-zwakteanalyse
- Toepassen van reflectievaardigheden</t>
  </si>
  <si>
    <t xml:space="preserve">- Zelfkennis als lerende
&gt; Attributie: intern, extern, stabiel, instabiel
&gt; Eigen leerproces en leerresultaat in functie van de regulatie ervan </t>
  </si>
  <si>
    <t>13.17</t>
  </si>
  <si>
    <t>De leerlingen reguleren hun leeropvattingen, hun leerproces en hun leerresultaat aan de hand van strategieën. (transversaal)</t>
  </si>
  <si>
    <t>- Leeropvattingen zoals de eigen houding, het eigen gevoel, de eigen motivatie, de eigen perceptie van de moeilijkheid en meerwaarde, de eigen mogelijkheden 
- Regulatiestrategieën zoals co-regulatie, socially shared regulation, zelfregulatie met inbegrip van regulatie-activiteiten zoals plannen monitoren, evalueren, bijsturen</t>
  </si>
  <si>
    <t>Toepassen van regulatiestrategieën</t>
  </si>
  <si>
    <t xml:space="preserve">- Zelfkennis als lerende
&gt; Motivatie en emotie
&gt; Eigen mogelijkheden en beperkingen
&gt; Eigen leeropvattingen, leerproces en leerresultaat in functie van de regulatie ervan </t>
  </si>
  <si>
    <t xml:space="preserve">Samen het leerproces vormgeven. </t>
  </si>
  <si>
    <t>13.18</t>
  </si>
  <si>
    <t>De leerlingen versterken hun vaardigheden van samen leren in functie van gedeelde leerdoelen. ° (transversaal - attitudiaal)</t>
  </si>
  <si>
    <t>Domeinspecifieke terminologie, symbolen en voorstellingen hanteren.</t>
  </si>
  <si>
    <t>13.19</t>
  </si>
  <si>
    <t>De leerlingen gebruiken schooltaal en domeinspecifieke taal in functie van hun leerproces. (transversaal)</t>
  </si>
  <si>
    <t>Domeinspecifieke terminologie, symbolen en voorstellingen</t>
  </si>
  <si>
    <t>Register: school- en domeinspecifieke taal</t>
  </si>
  <si>
    <t>Gebruiken van een register: school- en domeinspecifieke taal</t>
  </si>
  <si>
    <t xml:space="preserve">Zelfbewustzijn en zelfexpressie, zelfsturing en wendbaarheid - 2de graad </t>
  </si>
  <si>
    <t xml:space="preserve">14 Zelfbewustzijn en zelfexpressie, zelfsturing en wendbaarheid  </t>
  </si>
  <si>
    <t xml:space="preserve">Initiatief - 2de graad </t>
  </si>
  <si>
    <t>15 Ontwikkeling van initiatief, ambitie, ondernemingszin en loopbaancompetenties</t>
  </si>
  <si>
    <t>Opportuniteiten zien en verkennen met behulp van een creatief denkproces.</t>
  </si>
  <si>
    <t>15.1</t>
  </si>
  <si>
    <t xml:space="preserve">De leerlingen genereren ideeën voor een uitdaging door exploratie van zelfgekozen technieken en methodieken. </t>
  </si>
  <si>
    <t>- Creatief denkproces: divergerende fase
&gt; Brainstormtechnieken en andere methodieken om een veelheid aan ideeën te bekomen 
&gt; Valkuilen bij de divergerende fase</t>
  </si>
  <si>
    <t>- Identificeren en beschrijven van een uitdaging aan de hand van aangereikte richtvragen 
- Toepassen van een creatief denkproces: divergerende fase
&gt; Toepassen van brainstormtechnieken en andere methodieken om een veelheid aan ideeën te bekomen</t>
  </si>
  <si>
    <t>Eigen voorkeuren en interesses gerelateerd aan een uitdaging</t>
  </si>
  <si>
    <t>De uitdaging is een zelf geïdentificeerde uitdaging waarvoor de afbakening aangereikt wordt.</t>
  </si>
  <si>
    <t xml:space="preserve">Open staan voor opvattingen, gedrag, gebeurtenissen, informatie, taken, strategieën,… </t>
  </si>
  <si>
    <t xml:space="preserve">De uitvoerbaarheid van ideeën onderzoeken, het inzetten van middelen tegenover doelstellingen afwegen en het gekozen idee realiseren. </t>
  </si>
  <si>
    <t>15.2</t>
  </si>
  <si>
    <t xml:space="preserve">De leerlingen onderzoeken de uitvoerbaarheid van ideeën rekening houdend met zelf geselecteerde criteria. </t>
  </si>
  <si>
    <t>Criteria om de uitvoerbaarheid van ideeën te onderzoeken zoals ethische principes, duurzaamheid, tijd en middelen, meerwaarde</t>
  </si>
  <si>
    <t>- Toepassen van een creatief denkproces: convergerende fase
&gt; Clusteren, combineren, evalueren en selecteren
- Selecteren en toepassen van criteria om de uitvoerbaarheid van ideeën te onderzoeken</t>
  </si>
  <si>
    <t>15.3</t>
  </si>
  <si>
    <t xml:space="preserve">De leerlingen ontwikkelen één of meerdere doelstellingen voor het omzetten van ideeën in acties. </t>
  </si>
  <si>
    <t>Een methode om doelstellingen te ontwikkelen zoals SMART</t>
  </si>
  <si>
    <t>Toepassen van een methode om doelstellingen te ontwikkelen zoals SMART</t>
  </si>
  <si>
    <t>15.4</t>
  </si>
  <si>
    <t>De leerlingen maken efficiënte en bewuste keuzes met betrekking tot tijd en hulpmiddelen bij het stapsgewijs uitwerken van een zelfgekozen idee om één of meerdere zelfbepaalde doelstellingen te bereiken.</t>
  </si>
  <si>
    <t>Hulpmiddelen zoals mensen, informatie, gereedschappen, toepassingen, grondstoffen, energie</t>
  </si>
  <si>
    <t>- Toepassen van planningstechnieken: stappenplan, tijdspad
- Efficiënt en bewust inzetten van hulpmiddelen in functie van zelfbepaalde doelstellingen
- Gebruiken van een kwaliteitssysteem of een werkwijze zoals PDCA
- Toepassen van reflectievaardigheden</t>
  </si>
  <si>
    <t>Met "stapsgewijs" wordt bedoeld dat de leerlingen de nodige ruimte krijgen om te experimenteren, om bijsturingen te doen en om eventueel te mislukken. Het leerproces is belangrijker dan het uiteindelijke resultaat.</t>
  </si>
  <si>
    <t>(Duurzame) keuzes maken, rekening houdend met gevolgen op korte en lange termijn.</t>
  </si>
  <si>
    <t>15.5</t>
  </si>
  <si>
    <t xml:space="preserve">De leerlingen maken onderbouwde en duurzame keuzes aan de hand van zelfbepaalde criteria en aangereikte strategieën rekening houdend met de gevolgen van hun keuzes op korte en lange termijn. </t>
  </si>
  <si>
    <t>- Rationele, emotionele en intuïtieve keuzes
- Keuzecriteria</t>
  </si>
  <si>
    <t>- Afwegen van keuzecriteria
- Toepassen van keuzestrategieën 
- Vermijden van veel voorkomende valkuilen bij het maken van keuzes
- Toepassen van reflectievaardigheden</t>
  </si>
  <si>
    <t>- Eigen voorkeuren en interesses
- Eigen mogelijkheden en beperkingen</t>
  </si>
  <si>
    <t>15.6</t>
  </si>
  <si>
    <t xml:space="preserve">De leerlingen onderzoeken het studie- of loopbaanaanbod rekening houdend met hun talenten en interesses in functie van een gefundeerde studiekeuze. </t>
  </si>
  <si>
    <t>- Leeropvattingen
- Studieaanbod zoals domeinen, finaliteiten, onderwijsvormen, studierichtingen, verticale en horizontale samenhang tussen studierichtingen
- Loopbaanaanbod zoals beroepen, takenpakket, evoluties op de arbeidsmarkt</t>
  </si>
  <si>
    <t>- Toepassen van keuzestrategieën
- Interageren met anderen met betrekking tot studie- en loopbaanmogelijkheden, talenten en interesses
- Toepassen van reflectievaardigheden</t>
  </si>
  <si>
    <t>- Eigen voorkeuren en interesses
- Eigen mogelijkheden en beperkingen 
- Motivatie</t>
  </si>
  <si>
    <t xml:space="preserve">Cultuur - 2de graad </t>
  </si>
  <si>
    <t>16 Cultureel bewustzijn en culturele expressie.</t>
  </si>
  <si>
    <t>Uitingen van kunst en cultuur waarnemen en conceptualiseren.</t>
  </si>
  <si>
    <t>16.1</t>
  </si>
  <si>
    <t>De leerlingen tonen interesse voor elkaars kunst- en cultuuruitingen. ° (attitudinaal)</t>
  </si>
  <si>
    <t>16.2</t>
  </si>
  <si>
    <t xml:space="preserve">De leerlingen lichten hun interesse voor kunst- en cultuuruitingen toe. </t>
  </si>
  <si>
    <t>- Kunst- en cultuuruitingen zoals dans, film, game, graffiti, kledij, landschap, lied
- Culturele persoonlijkheid zoals in keuzes in kledij, muziek, taal
- Uniciteit van een esthetische ervaring
- Rol van aversie, empathie en respect in wederzijds begrip</t>
  </si>
  <si>
    <t>Eigen culturele persoonlijkheid</t>
  </si>
  <si>
    <t>16.3</t>
  </si>
  <si>
    <t xml:space="preserve">De leerlingen illustreren op basis van waarnemingen van kunst- en cultuuruitingen gelijkenissen en verschillen in hun interpretatie van bedoeling en onderwerp. </t>
  </si>
  <si>
    <t>- Zintuigelijk waarneembare kenmerken zoals beweging, geur, klank, kleur 
- Onderwerpen van kunst- en cultuuruitingen zoals dood, het alledaagse, geboorte, geschiedenis, liefde, leven, rituelen
- Bedoelingen van kunst- en cultuuruitingen zoals aankaarten, confirmeren, commercieel voordeel halen, decoreren, entertainen, identiteit vormgeven, informeren, in vraag stellen, maatschappelijk belang dienen, praktisch gebruiken, revolteren, schoonheid creëren
- Gelaagdheid bij interpretatie van onderwerpen van kunst- en cultuuruitingen 
- Gelaagdheid van de interpretatie van bedoelingen van kunst- en cultuuruitingen 
- Uniciteit van een esthetische ervaring</t>
  </si>
  <si>
    <t>- Waarnemen van kunst- en cultuuruitingen 
- Geven van betekenis aan kunst- en cultuuruitingen
- Hanteren van meerdere perspectieven (multiperspectiviteit) 
- Toepassen van uitdrukkingswijzen zoals verwoorden, verbeelden, bewegen en verklanken</t>
  </si>
  <si>
    <t>16.4</t>
  </si>
  <si>
    <t xml:space="preserve">De leerlingen analyseren het zintuiglijk waarneembare van kunst- en cultuuruitingen in interactie met de bedoelingen en de onderwerpen ervan. </t>
  </si>
  <si>
    <t>- Vormgeving, inhoud, uitdrukkingsvorm, expressie
- Kunst- en cultuuruitingen zoals dans, film, game, graffiti, kledij, landschap, lied
- Zintuiglijk waarneembare kenmerken zoals beweging, geur, klank, kleur
- Onderwerpen van kunst- en cultuuruitingen zoals dood, het alledaagse, geboorte, geschiedenis, liefde, leven, rituelen
- Bedoelingen van kunst- en cultuuruitingen zoals aankaarten, confirmeren, commercieel voordeel halen, decoreren, entertainen, identiteit vormgeven, informeren, in vraag stellen, maatschappelijk belang dienen, praktisch gebruiken, revolteren, schoonheid creëren
- Invloed van waarden, normen en gewoontes</t>
  </si>
  <si>
    <t>- Toepassen van methodes voor het analyseren van de interactie tussen de betekenis van het zintuiglijk waarneembare, de bedoelingen en de onderwerpen van kunst- en cultuuruitingen zoals beoogde en reële impact
- Toepassen van uitdrukkingswijzen zoals verwoorden, verbeelden, bewegen en verklanken</t>
  </si>
  <si>
    <t>Uitingen van kunst en cultuur beleven en de waardering ervoor duiden.</t>
  </si>
  <si>
    <t>16.5</t>
  </si>
  <si>
    <t xml:space="preserve">De leerlingen drukken uit hoe kunst- en cultuuruitingen hun gedachten, gevoelens en gedrag beïnvloeden. </t>
  </si>
  <si>
    <t>- Interactie tussen waarnemingen, gedachten, gevoelens en gedragingen
- De invloed van tijd, ruimte, maatschappelijke positie en persoonskenmerken</t>
  </si>
  <si>
    <t>Toepassen van uitdrukkingswijzen zoals verwoorden, verbeelden, bewegen en verklanken</t>
  </si>
  <si>
    <t>16.6</t>
  </si>
  <si>
    <t xml:space="preserve">De leerlingen drukken vanuit hun ervaring met creatieprocessen hun waardering uit voor inhoud en vormgeving van kunst- en cultuuruitingen. </t>
  </si>
  <si>
    <t>Vormgeving: artistieke bouwstenen, technieken en materialen vermeld in de feitenkennis van eindterm 16.7</t>
  </si>
  <si>
    <t>- Criteria om waardering uit te drukken
&gt; Vormgeving: artistieke bouwstenen, technieken en materialen vermeld in de feitenkennis van eindterm 16.7
&gt; Samenhang van vormgeving en inhoud
&gt; Uniciteit van een esthetische ervaring</t>
  </si>
  <si>
    <t>Eigen expressieve ervaring met het creatieproces</t>
  </si>
  <si>
    <t>Verbeelding gericht inzetten bij het creëren van artistiek werk.</t>
  </si>
  <si>
    <t>16.7</t>
  </si>
  <si>
    <t>De leerlingen creëren artistiek werk vanuit hun verbeelding.</t>
  </si>
  <si>
    <t>- Afhankelijk van de gekozen kunst- en cultuuruitingen terminologie met betrekking tot beeld, muziek, drama, dans of audiovisuele media, apart of gecombineerd 
In het geval van
&gt; Beeld
• Bouwstenen zoals compositie, kleur, licht, lijn, ruimte, textuur, vorm  
• Technieken: twee- en driedimensioneel zoals boetseren, fotograferen, maquettes maken, met textiel werken, schilderen
• Materialen zoals klei, licht, papier, recuperatiematerialen, steen, verf
&gt; Muziek
• Bouwstenen zoals dynamiek, klankkleur, melodie, ritme, samenklank, structuur, tempo, vorm 
• Technieken zoals body percussion, improvisatie, samenzang 
• Materialen zoals instrumenten, lichaam, stem, voorwerpen
&gt; Drama
• Bouwstenen zoals rol, ruimte, structuur, samenspel, tijd 
• Technieken zoals clownerie, figurentheater, improvisatie, mime, teksttheater
• Materialen zoals decor, geluid, kostuums, lichaam, taal 
&gt; Dans
• Bouwstenen zoals kracht, ruimte, relatie, tijd
• Technieken zoals bewegingsreeks, choreografie, dansexpressie, dansimprovisatie 
• Materialen zoals decor, geluid, lichaam, voorwerpen 
&gt; Audiovisuele media
• Bouwstenen zoals camerabeweging, geluid, kader, licht, montage
• Technieken zoals montage, opname, sonorisatie 
• Materialen zoals microfoon, montageunit, smartphone</t>
  </si>
  <si>
    <t>- Inhoud: onderwerp en bedoeling 
- Artistiek creatieproces 
- Elementaire artistieke vaktaal: samenhang, herhaling, contrast, verwachting, verrassing
- Afhankelijk van de gekozen kunst- en cultuuruitingen terminologie met betrekking tot beeld, muziek, drama, dans of audiovisuele media, apart of gecombineerd
In het geval van
&gt; Beeld
• Bouwstenen zoals compositie, kleur, licht, lijn, ruimte, textuur, vorm  
• Technieken: twee- en driedimensioneel zoals boetseren, fotograferen, maquettes maken, met textiel werken, schilderen
• Materialen zoals klei, licht, papier, recuperatiematerialen, steen, verf
&gt; Muziek
• Bouwstenen zoals dynamiek, klankkleur, melodie, ritme, samenklank, structuur, tempo, vorm 
• Technieken zoals body percussion, improvisatie, samenzang 
• Materialen zoals instrumenten, lichaam, stem, voorwerpen
&gt; Drama
• Bouwstenen zoals rol, ruimte, structuur, samenspel, tijd 
• Technieken zoals clownerie, figurentheater, improvisatie, mime, teksttheater
• Materialen zoals decor, geluid, kostuums, lichaam, taal 
&gt; Dans
• Bouwstenen zoals kracht, ruimte, relatie, tijd
• Technieken zoals bewegingsreeks, choreografie, dansexpressie, dansimprovisatie 
• Materialen zoals decor, geluid, lichaam, voorwerpen 
&gt; Audiovisuele media
• Bouwstenen zoals camerabeweging, geluid, kader, licht, montage
• Technieken zoals montage, opname, sonorisatie 
• Materialen zoals microfoon, montageunit, smartphone</t>
  </si>
  <si>
    <t>- Selecteren van ideeën zoals bij eigen gedachten en gevoelens stilstaan, artistieke werken bestuderen, indrukken of objecten verzamelen
- Koppelen van de eigen bedoeling aan vormgeving via methodes zoals trial and error, try-out 
- Gebruiken van basistechnieken van de gekozen discipline</t>
  </si>
  <si>
    <t>- Eigen expressieve ervaring met het creatieproces
- Eigen verbeelding</t>
  </si>
  <si>
    <t>(onderstaande kenniselementen gelden voor het Frans én het Engels, tenzij gespecificeerd dat ze enkel voor het Frans of het Engels gelden door de aanduiding van respectievelijk [F] of [E]) 
- Relatie klank- en schriftbeeld 
- Woordsoorten: zelfstandig naamwoord, bijvoeglijk naamwoord, werkwoord, voornaamwoord, lidwoord, voegwoord, voorzetsel, telwoord, bijwoord
- Zinsdelen: onderwerp, persoonsvorm, lijdend en meewerkend voorwerp
- Zelfstandige naamwoorden: getal, genus [F] 
- Lidwoorden: bepaald, onbepaald, samengetrokken [F], delend [F], vervanging door ‘de’  na hoeveelheid en ontkenning [F], ‘de’ voor bijvoeglijk + zelfstandig naamwoord in het meervoud [F]
- Voornaamwoorden: persoonlijk (als onderwerp en als lijdend [F] en meewerkend [F] voorwerp), aanwijzend, bezittelijk, vragend 
- Frequente hoofd- en rangtelwoorden
- Bijvoeglijke naamwoorden: meervoud [F], vrouwelijk [F], tout [F], plaats, vergrotende trap, overtreffende trap
- Werkwoorden: onderscheid tussen tijden en wijzen [F]; indicatif [F], impératif [F], infinitif [F], conditionnel de politesse [F], participe (passé) [F]; ind. présent [F], ind. passé récent [F], ind. passé composé [F], ind. imparfait [F], ind. futur proche [F], ind. futur simple [F]; infinitive [E], imperative [E], (past) participle [E]; simple present [E], present continuous [E], present perfect [E], simple past [E], simple future [E]; regelmatige (voor Frans op -ER, -IR, -RE) en frequente onregelmatige werkwoorden, onpersoonlijke werkwoorden
- Frequente voorzetsels 
- Frequente nevenschikkende en hoogfrequente onderschikkende voegwoorden 
- Frequente bijwoorden op -ment [F], -ly [E]
- Ontkennende, bevestigende zinnen, mededelende, vragende, bevelende, uitroepende zinnen</t>
  </si>
  <si>
    <t>Computationeel denken en handelen</t>
  </si>
  <si>
    <t>De leerlingen lichten toe hoe bouwstenen van digitale systemen zich tot
elkaar verhouden en op elkaar inwerken.</t>
  </si>
  <si>
    <t>- Bit
- Input
- Output
- Verbinding
- Zenden, ontvangen, verwerken en opslaan</t>
  </si>
  <si>
    <t>- De bit als basiseenheid van data
- Input, output, verbindingen en verwerking: soorten
- Eigenschappen van digitale systemen: soorten en onderlinge relatie
- Eigenschappen van verbindingen zoals bandbreedte, veiligheid, betrouwbaarheid
- Algoritmes als bouwsteen van digitale systemen en de impact ervan
- Compatibiliteit van en afspraken tussen digitale systemen
- Foutmeldingen ten gevolge van compatibiliteits- en functionaliteitsproblemen</t>
  </si>
  <si>
    <t>De leerlingen lossen een afgebakend probleem digitaal op door een
aangereikt algoritme aan te passen.</t>
  </si>
  <si>
    <t>- Concepten van computationeel denken: decompositie, patroonherkenning,
abstractie, algoritme
- Organisatie, modellering, simulatie en digitale representatie van informatie
- Debuggen (testen en bijsturen)
- Principes van programmeertalen: sequentie, herhalingsstructuur,
keuzestructuur
- Elementen van programmeertalen: variabelen, datatypes, operatoren</t>
  </si>
  <si>
    <t>- Toepassen van principes van computationeel denken: decompositie, patroonherkenning, abstractie, algoritme
- Toepassen van principes van organisatie, modellering, simulatie en digitale representatie van informatie
- Toepassen van principes van debuggen (testen en bijsturen)
- Toepassen van principes van programmeertalen: sequentie,
herhalingsstructuur, keuzestructuur
- Toepassen van controlestructuren en eenvoudige gegevensstructuren bij het aanpassen van algoritmen
- Toepassen van principes om algoritmen aan te passen en te implementeren in een programmeeromgeving</t>
  </si>
  <si>
    <t>4.7</t>
  </si>
  <si>
    <t>4.8</t>
  </si>
  <si>
    <t>Zie eindtermen 6.25, 6.26, 6.31 en 6.32</t>
  </si>
  <si>
    <t>6.33</t>
  </si>
  <si>
    <t>De leerlingen ontwerpen een oplossing voor een probleem door concepten en praktijken uit verschillende STEM-disciplines geïntegreerd aan te wenden.</t>
  </si>
  <si>
    <t>Creëren</t>
  </si>
  <si>
    <t>Wiskundige, natuurwetenschappelijk, technologische en STEM- concepten uit eindtermen van de tweede graad dubbele finaliteit</t>
  </si>
  <si>
    <t>- Toepassen van probleemoplossende strategieën
&gt; Definiëren van het probleem
&gt; Bepalen van criteria voor de oplossing
&gt; Identificeren van deelproblemen en erbij horende wiskundige,
wetenschappelijke of technologische concepten
&gt; Bedenken van mogelijke oplossingen voor deelproblemen
&gt; Testen, evalueren en bijsturen van de totaaloplossing
&gt; Toepassen van wiskundige, natuurwetenschappelijke, technologische en STEMconcepten
en praktijken om deelproblemen op te lossen
&gt; Integreren van deeloplossingen
&gt; Testen, evalueren en bijsturen van de totaaloplossing</t>
  </si>
  <si>
    <t>Elke STEM-discipline komt ten minste één maal geïntegreerd aan bod.</t>
  </si>
  <si>
    <t>- Standplaatsgebondenheid, perspectief van de maker of auteur, doelpubliek, onderscheid tussen bronnen en werken van historici, primaire en secundaire bronnen, functie
- Betekenis van overblijfselen en van soorten historische bronnen zoals geschreven, mondelinge, (audio)visuele en materiële bronnen
- Context, betrouwbaarheid, representativiteit en bruikbaarheid
- Structuurbegrippen met betrekking tot de betrouwbaarheid, de representativiteit en de bruikbaarheid van een bron zoals argumentatie, interpretatie, (on)beoogd effect, veralgemening, vooroordeel, anachronisme, drogreden, stereotypering</t>
  </si>
  <si>
    <t>Zie eindtermen 6.17, 6.19, 6.23, 6.26, 6.30, 6.31, 6.32, 6.33, 7.12, 7.13, 7.14, 9.4, 9.5</t>
  </si>
  <si>
    <t>Reflecteren over de werking van de markten en de economie als systeem en de invloed van de overheid hierop duiden binnen de (inter)nationale context.</t>
  </si>
  <si>
    <t>11.5</t>
  </si>
  <si>
    <t>De leerlingen illustreren de invloed van vraag en aanbod op de prijsvorming van courante consumptiegoederen.</t>
  </si>
  <si>
    <t>Vraag, aanbod</t>
  </si>
  <si>
    <t>- Prijs, vraag, aanbod
- Prijsvorming: werking van de wet van vraag en aanbod</t>
  </si>
  <si>
    <t>Zie eindtermen 7.16, 7.18, 7.19, 7.21, 11.1, 11.2, 11.4</t>
  </si>
  <si>
    <t>Zie eindtermen 1.15, 1.16, 1.17, 1.18, 5.1, 5.3, 5.5, 13.1, 13.2, 13.15, 13.16, 13.17, 13.18, 16.5, 16.7</t>
  </si>
  <si>
    <t>Doelstelling</t>
  </si>
  <si>
    <t>OVERZICHT</t>
  </si>
  <si>
    <t>Aantal eindtermen niet gecoverd</t>
  </si>
  <si>
    <t xml:space="preserve">Totaal aantal eindtermen </t>
  </si>
  <si>
    <t>Nederlands</t>
  </si>
  <si>
    <t>Frans</t>
  </si>
  <si>
    <t>Engels</t>
  </si>
  <si>
    <t>Wiskunde</t>
  </si>
  <si>
    <t>Natuur-wetenschappen</t>
  </si>
  <si>
    <t>Geschiedenis</t>
  </si>
  <si>
    <t>Aardrijkskunde</t>
  </si>
  <si>
    <t>Artistieke Opvoeding</t>
  </si>
  <si>
    <t>Lichamelijke Opvoeding</t>
  </si>
  <si>
    <t>Economie</t>
  </si>
  <si>
    <t>(in te vullen)</t>
  </si>
  <si>
    <t>1 Competenties op het vlak van lichamelijk, geestelijk en emotioneel bewustzijn …</t>
  </si>
  <si>
    <t>10 Competenties inzake duurzaamheid</t>
  </si>
  <si>
    <t>13 Leercompetenties met inbegrip van onderzoekscompetenties, innovatiedenken,  …</t>
  </si>
  <si>
    <t>14 Zelfbewustzijn en zelfexpressie, zelfsturing en wendbaarheid</t>
  </si>
  <si>
    <t xml:space="preserve">Totaal </t>
  </si>
  <si>
    <t># vakken opgenomen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</si>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</sst>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Arial"/>
      <family val="2"/>
    </font>
    <font>
      <sz val="16"/>
      <color theme="1"/>
      <name val="Arial"/>
      <family val="2"/>
    </font>
    <font>
      <i/>
      <sz val="11"/>
      <color theme="1"/>
      <name val="Arial"/>
      <family val="2"/>
    </font>
    <font>
      <sz val="11"/>
      <color theme="1"/>
      <name val="Arial"/>
      <family val="2"/>
    </font>
    <font>
      <b/>
      <sz val="14"/>
      <color theme="1"/>
      <name val="Arial"/>
      <family val="2"/>
    </font>
    <font>
      <b/>
      <sz val="10"/>
      <color theme="1"/>
      <name val="Arial"/>
      <family val="2"/>
    </font>
    <font>
      <u/>
      <sz val="10"/>
      <color theme="1"/>
      <name val="Arial"/>
      <family val="2"/>
    </font>
    <font>
      <sz val="8"/>
      <name val="Calibri"/>
      <family val="2"/>
      <scheme val="minor"/>
    </font>
    <font>
      <sz val="10"/>
      <color theme="8"/>
      <name val="Arial"/>
      <family val="2"/>
    </font>
    <font>
      <sz val="10"/>
      <name val="Arial"/>
      <family val="2"/>
    </font>
    <font>
      <i/>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bgColor indexed="64"/>
      </patternFill>
    </fill>
  </fills>
  <borders count="18">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49" fontId="1" fillId="2" borderId="0" xfId="0" applyNumberFormat="1" applyFont="1" applyFill="1" applyAlignment="1">
      <alignment vertical="top"/>
    </xf>
    <xf numFmtId="49" fontId="3" fillId="2" borderId="0" xfId="0" applyNumberFormat="1" applyFont="1" applyFill="1" applyAlignment="1">
      <alignment horizontal="center" vertical="top"/>
    </xf>
    <xf numFmtId="49" fontId="4" fillId="0" borderId="2" xfId="0" applyNumberFormat="1" applyFont="1" applyBorder="1" applyAlignment="1">
      <alignment horizontal="center" vertical="top"/>
    </xf>
    <xf numFmtId="49" fontId="1" fillId="0" borderId="1" xfId="0" applyNumberFormat="1" applyFont="1" applyBorder="1" applyAlignment="1">
      <alignment vertical="top"/>
    </xf>
    <xf numFmtId="0" fontId="1" fillId="2" borderId="0" xfId="0" applyFont="1" applyFill="1" applyAlignment="1">
      <alignment vertical="top"/>
    </xf>
    <xf numFmtId="0" fontId="3" fillId="2" borderId="0" xfId="0" applyFont="1" applyFill="1" applyAlignment="1">
      <alignment horizontal="center" vertical="top"/>
    </xf>
    <xf numFmtId="0" fontId="1" fillId="0" borderId="0" xfId="0" applyFont="1" applyAlignment="1">
      <alignment vertical="top"/>
    </xf>
    <xf numFmtId="0" fontId="1" fillId="0" borderId="1" xfId="0" applyFont="1" applyBorder="1" applyAlignment="1">
      <alignment vertical="top"/>
    </xf>
    <xf numFmtId="49" fontId="6" fillId="0" borderId="0" xfId="0" applyNumberFormat="1" applyFont="1" applyAlignment="1">
      <alignment horizontal="left" vertical="top"/>
    </xf>
    <xf numFmtId="49" fontId="1" fillId="2" borderId="0" xfId="0" applyNumberFormat="1" applyFont="1" applyFill="1" applyAlignment="1">
      <alignment vertical="top" wrapText="1"/>
    </xf>
    <xf numFmtId="49" fontId="3" fillId="2" borderId="0" xfId="0" applyNumberFormat="1" applyFont="1" applyFill="1" applyAlignment="1">
      <alignment horizontal="center" vertical="top" wrapText="1"/>
    </xf>
    <xf numFmtId="49" fontId="1" fillId="0" borderId="0" xfId="0" applyNumberFormat="1" applyFont="1" applyBorder="1" applyAlignment="1">
      <alignment vertical="top" wrapText="1"/>
    </xf>
    <xf numFmtId="0" fontId="1" fillId="2" borderId="1" xfId="0" applyFont="1" applyFill="1" applyBorder="1" applyAlignment="1">
      <alignment vertical="top"/>
    </xf>
    <xf numFmtId="0" fontId="2" fillId="2" borderId="0" xfId="0" applyFont="1" applyFill="1" applyAlignment="1">
      <alignment horizontal="center" vertical="top" wrapText="1"/>
    </xf>
    <xf numFmtId="49" fontId="6" fillId="3" borderId="0" xfId="0" applyNumberFormat="1" applyFont="1" applyFill="1" applyAlignment="1">
      <alignment horizontal="left" vertical="top"/>
    </xf>
    <xf numFmtId="49" fontId="2" fillId="2" borderId="0" xfId="0" applyNumberFormat="1" applyFont="1" applyFill="1" applyAlignment="1">
      <alignment horizontal="center" vertical="top" wrapText="1"/>
    </xf>
    <xf numFmtId="49" fontId="5" fillId="0" borderId="4" xfId="0" applyNumberFormat="1" applyFont="1" applyBorder="1" applyAlignment="1">
      <alignment horizontal="left" vertical="top"/>
    </xf>
    <xf numFmtId="49" fontId="5" fillId="0" borderId="0" xfId="0" applyNumberFormat="1" applyFont="1" applyAlignment="1">
      <alignment horizontal="left" vertical="top"/>
    </xf>
    <xf numFmtId="0" fontId="2" fillId="2" borderId="0" xfId="0" applyFont="1" applyFill="1" applyAlignment="1">
      <alignment horizontal="center" vertical="top"/>
    </xf>
    <xf numFmtId="49" fontId="1" fillId="0" borderId="0" xfId="0" applyNumberFormat="1" applyFont="1" applyAlignment="1">
      <alignment vertical="top" wrapText="1"/>
    </xf>
    <xf numFmtId="49" fontId="2" fillId="2" borderId="0" xfId="0" applyNumberFormat="1" applyFont="1" applyFill="1" applyAlignment="1">
      <alignment horizontal="center" vertical="top"/>
    </xf>
    <xf numFmtId="49" fontId="6" fillId="3" borderId="0" xfId="0" applyNumberFormat="1" applyFont="1" applyFill="1" applyBorder="1" applyAlignment="1">
      <alignment vertical="top"/>
    </xf>
    <xf numFmtId="49" fontId="6" fillId="3" borderId="0" xfId="0" applyNumberFormat="1" applyFont="1" applyFill="1" applyAlignment="1">
      <alignment horizontal="left" vertical="top" wrapText="1"/>
    </xf>
    <xf numFmtId="49" fontId="5" fillId="0" borderId="0" xfId="0" applyNumberFormat="1" applyFont="1" applyAlignment="1">
      <alignment horizontal="left" vertical="top" wrapText="1"/>
    </xf>
    <xf numFmtId="0" fontId="5" fillId="2" borderId="0" xfId="0" applyFont="1" applyFill="1" applyAlignment="1">
      <alignment horizontal="left" vertical="top"/>
    </xf>
    <xf numFmtId="0" fontId="5" fillId="0" borderId="0" xfId="0" applyFont="1" applyAlignment="1">
      <alignment horizontal="left" vertical="top"/>
    </xf>
    <xf numFmtId="49" fontId="1" fillId="0" borderId="0" xfId="0" applyNumberFormat="1" applyFont="1" applyAlignment="1">
      <alignment vertical="top"/>
    </xf>
    <xf numFmtId="49" fontId="1" fillId="0" borderId="5" xfId="0" applyNumberFormat="1" applyFont="1" applyBorder="1" applyAlignment="1">
      <alignment vertical="top"/>
    </xf>
    <xf numFmtId="49" fontId="1" fillId="0" borderId="1" xfId="0" applyNumberFormat="1" applyFont="1" applyBorder="1" applyAlignment="1">
      <alignment vertical="top" wrapText="1"/>
    </xf>
    <xf numFmtId="49" fontId="9" fillId="0" borderId="1" xfId="0" applyNumberFormat="1" applyFont="1" applyBorder="1" applyAlignment="1">
      <alignment vertical="top" wrapText="1"/>
    </xf>
    <xf numFmtId="49" fontId="10" fillId="0" borderId="1" xfId="0" applyNumberFormat="1" applyFont="1" applyBorder="1" applyAlignment="1">
      <alignment vertical="top" wrapText="1"/>
    </xf>
    <xf numFmtId="49" fontId="1" fillId="4" borderId="2" xfId="0" applyNumberFormat="1" applyFont="1" applyFill="1" applyBorder="1" applyAlignment="1">
      <alignment vertical="top"/>
    </xf>
    <xf numFmtId="49" fontId="4" fillId="4" borderId="3" xfId="0" applyNumberFormat="1" applyFont="1" applyFill="1" applyBorder="1" applyAlignment="1">
      <alignment horizontal="center" vertical="top"/>
    </xf>
    <xf numFmtId="0" fontId="5" fillId="2" borderId="0" xfId="0" applyFont="1" applyFill="1"/>
    <xf numFmtId="0" fontId="0" fillId="2" borderId="0" xfId="0" applyFill="1"/>
    <xf numFmtId="0" fontId="4" fillId="2" borderId="0" xfId="0" applyFont="1" applyFill="1"/>
    <xf numFmtId="0" fontId="1" fillId="2" borderId="0" xfId="0" applyFont="1" applyFill="1" applyAlignment="1">
      <alignment wrapText="1"/>
    </xf>
    <xf numFmtId="0" fontId="1" fillId="4" borderId="0" xfId="0" applyFont="1" applyFill="1" applyAlignment="1">
      <alignment horizontal="right" wrapText="1"/>
    </xf>
    <xf numFmtId="0" fontId="1" fillId="4" borderId="6" xfId="0" applyFont="1" applyFill="1" applyBorder="1" applyAlignment="1">
      <alignment horizontal="right" wrapText="1"/>
    </xf>
    <xf numFmtId="0" fontId="1" fillId="4" borderId="0" xfId="0" applyFont="1" applyFill="1" applyAlignment="1">
      <alignment horizontal="center" wrapText="1"/>
    </xf>
    <xf numFmtId="0" fontId="11" fillId="4" borderId="0" xfId="0" applyFont="1" applyFill="1" applyAlignment="1">
      <alignment horizontal="center" wrapText="1"/>
    </xf>
    <xf numFmtId="49" fontId="1" fillId="0" borderId="0" xfId="0" applyNumberFormat="1" applyFont="1" applyAlignment="1">
      <alignment horizontal="left"/>
    </xf>
    <xf numFmtId="0" fontId="0" fillId="0" borderId="7" xfId="0"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vertical="center"/>
    </xf>
    <xf numFmtId="49" fontId="1" fillId="3" borderId="0" xfId="0" applyNumberFormat="1" applyFont="1" applyFill="1" applyAlignment="1">
      <alignment horizontal="left"/>
    </xf>
    <xf numFmtId="0" fontId="0" fillId="3" borderId="10" xfId="0" applyFill="1" applyBorder="1" applyAlignment="1">
      <alignment horizontal="center"/>
    </xf>
    <xf numFmtId="0" fontId="0" fillId="3" borderId="11" xfId="0" applyFill="1" applyBorder="1" applyAlignment="1">
      <alignment horizontal="center"/>
    </xf>
    <xf numFmtId="0" fontId="0" fillId="3" borderId="9" xfId="0" applyFill="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5" borderId="12" xfId="0" applyFill="1" applyBorder="1" applyAlignment="1">
      <alignment horizontal="center"/>
    </xf>
    <xf numFmtId="0" fontId="0" fillId="5" borderId="13" xfId="0" applyFill="1" applyBorder="1" applyAlignment="1">
      <alignment horizontal="center"/>
    </xf>
    <xf numFmtId="0" fontId="0" fillId="5" borderId="9"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0" fillId="3" borderId="3" xfId="0" applyFill="1" applyBorder="1" applyAlignment="1">
      <alignment horizontal="center"/>
    </xf>
    <xf numFmtId="49" fontId="6" fillId="4" borderId="14" xfId="0" applyNumberFormat="1" applyFont="1" applyFill="1" applyBorder="1" applyAlignment="1">
      <alignment horizontal="left"/>
    </xf>
    <xf numFmtId="0" fontId="0" fillId="4" borderId="17" xfId="0" applyFill="1" applyBorder="1" applyAlignment="1">
      <alignment horizontal="center"/>
    </xf>
    <xf numFmtId="0" fontId="0" fillId="4" borderId="14" xfId="0" applyFill="1" applyBorder="1" applyAlignment="1">
      <alignment horizontal="center"/>
    </xf>
    <xf numFmtId="49" fontId="3" fillId="2" borderId="0" xfId="0" applyNumberFormat="1" applyFont="1" applyFill="1" applyAlignment="1">
      <alignment horizontal="left" vertical="top"/>
    </xf>
    <xf numFmtId="49" fontId="1" fillId="2" borderId="0" xfId="0" applyNumberFormat="1" applyFont="1" applyFill="1"/>
    <xf numFmtId="49" fontId="5" fillId="2" borderId="4" xfId="0" applyNumberFormat="1" applyFont="1" applyFill="1" applyBorder="1" applyAlignment="1">
      <alignment horizontal="left" vertical="top"/>
    </xf>
    <xf numFmtId="0" fontId="1" fillId="4" borderId="2" xfId="0" applyFont="1" applyFill="1" applyBorder="1" applyAlignment="1">
      <alignment horizontal="center" vertical="center" wrapText="1"/>
    </xf>
    <xf numFmtId="49" fontId="1" fillId="3" borderId="0" xfId="0" applyNumberFormat="1" applyFont="1" applyFill="1"/>
    <xf numFmtId="49" fontId="1" fillId="0" borderId="14" xfId="0" applyNumberFormat="1" applyFont="1" applyBorder="1"/>
    <xf numFmtId="49" fontId="1" fillId="0" borderId="0" xfId="0" applyNumberFormat="1" applyFont="1"/>
    <xf numFmtId="49" fontId="4" fillId="4" borderId="3" xfId="0" applyNumberFormat="1" applyFont="1" applyFill="1" applyBorder="1" applyAlignment="1">
      <alignment horizontal="center" vertical="center"/>
    </xf>
    <xf numFmtId="0" fontId="1" fillId="0" borderId="1" xfId="0" applyFont="1" applyBorder="1" applyAlignment="1"/>
    <xf numFmtId="0" fontId="0" fillId="3" borderId="12" xfId="0" applyNumberFormat="1" applyFill="1" applyBorder="1" applyAlignment="1">
      <alignment horizontal="center"/>
    </xf>
    <xf numFmtId="0" fontId="1" fillId="2" borderId="0" xfId="0" applyNumberFormat="1" applyFont="1" applyFill="1"/>
    <xf numFmtId="0" fontId="1" fillId="4" borderId="3" xfId="0" applyNumberFormat="1" applyFont="1" applyFill="1" applyBorder="1" applyAlignment="1">
      <alignment horizontal="center" vertical="center" wrapText="1"/>
    </xf>
    <xf numFmtId="0" fontId="1" fillId="3" borderId="0" xfId="0" applyNumberFormat="1" applyFont="1" applyFill="1"/>
    <xf numFmtId="0" fontId="1" fillId="0" borderId="0" xfId="0" applyNumberFormat="1" applyFont="1"/>
    <xf numFmtId="0" fontId="1" fillId="0" borderId="0" xfId="0" applyNumberFormat="1" applyFont="1" applyAlignment="1">
      <alignment vertical="top"/>
    </xf>
    <xf numFmtId="0" fontId="1" fillId="0" borderId="0" xfId="0" applyNumberFormat="1" applyFont="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1341438</xdr:colOff>
      <xdr:row>0</xdr:row>
      <xdr:rowOff>15875</xdr:rowOff>
    </xdr:from>
    <xdr:to>
      <xdr:col>0</xdr:col>
      <xdr:colOff>3067308</xdr:colOff>
      <xdr:row>3</xdr:row>
      <xdr:rowOff>597</xdr:rowOff>
    </xdr:to>
    <xdr:pic>
      <xdr:nvPicPr>
        <xdr:cNvPr id="2" name="Afbeelding 1">
          <a:extLst>
            <a:ext uri="{FF2B5EF4-FFF2-40B4-BE49-F238E27FC236}">
              <a16:creationId xmlns:a16="http://schemas.microsoft.com/office/drawing/2014/main" id="{26878A64-61EC-4881-844B-072EE6ECE7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1438" y="15875"/>
          <a:ext cx="1725870" cy="841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190500</xdr:colOff>
      <xdr:row>0</xdr:row>
      <xdr:rowOff>31750</xdr:rowOff>
    </xdr:from>
    <xdr:to>
      <xdr:col>9</xdr:col>
      <xdr:colOff>597370</xdr:colOff>
      <xdr:row>2</xdr:row>
      <xdr:rowOff>115909</xdr:rowOff>
    </xdr:to>
    <xdr:pic>
      <xdr:nvPicPr>
        <xdr:cNvPr id="2" name="Afbeelding 1">
          <a:extLst>
            <a:ext uri="{FF2B5EF4-FFF2-40B4-BE49-F238E27FC236}">
              <a16:creationId xmlns:a16="http://schemas.microsoft.com/office/drawing/2014/main" id="{AB73E079-7C2E-4B7C-A3EA-B431B883D7CD}"/>
            </a:ext>
          </a:extLst>
        </xdr:cNvPr>
        <xdr:cNvPicPr>
          <a:picLocks noChangeAspect="1"/>
        </xdr:cNvPicPr>
      </xdr:nvPicPr>
      <xdr:blipFill>
        <a:blip xmlns:r="http://schemas.openxmlformats.org/officeDocument/2006/relationships" r:embed="rId1"/>
        <a:stretch>
          <a:fillRect/>
        </a:stretch>
      </xdr:blipFill>
      <xdr:spPr>
        <a:xfrm>
          <a:off x="8434917" y="31750"/>
          <a:ext cx="1422870" cy="5180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127470</xdr:colOff>
      <xdr:row>1</xdr:row>
      <xdr:rowOff>10076</xdr:rowOff>
    </xdr:to>
    <xdr:pic>
      <xdr:nvPicPr>
        <xdr:cNvPr id="2" name="Afbeelding 1">
          <a:extLst>
            <a:ext uri="{FF2B5EF4-FFF2-40B4-BE49-F238E27FC236}">
              <a16:creationId xmlns:a16="http://schemas.microsoft.com/office/drawing/2014/main" id="{7207C47E-CB63-48A8-A7D6-8875C33D466A}"/>
            </a:ext>
          </a:extLst>
        </xdr:cNvPr>
        <xdr:cNvPicPr>
          <a:picLocks noChangeAspect="1"/>
        </xdr:cNvPicPr>
      </xdr:nvPicPr>
      <xdr:blipFill>
        <a:blip xmlns:r="http://schemas.openxmlformats.org/officeDocument/2006/relationships" r:embed="rId1"/>
        <a:stretch>
          <a:fillRect/>
        </a:stretch>
      </xdr:blipFill>
      <xdr:spPr>
        <a:xfrm>
          <a:off x="5867400" y="0"/>
          <a:ext cx="1422870" cy="5180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164935</xdr:colOff>
      <xdr:row>0</xdr:row>
      <xdr:rowOff>0</xdr:rowOff>
    </xdr:from>
    <xdr:to>
      <xdr:col>10</xdr:col>
      <xdr:colOff>573455</xdr:colOff>
      <xdr:row>2</xdr:row>
      <xdr:rowOff>80998</xdr:rowOff>
    </xdr:to>
    <xdr:pic>
      <xdr:nvPicPr>
        <xdr:cNvPr id="2" name="Afbeelding 1">
          <a:extLst>
            <a:ext uri="{FF2B5EF4-FFF2-40B4-BE49-F238E27FC236}">
              <a16:creationId xmlns:a16="http://schemas.microsoft.com/office/drawing/2014/main" id="{F0921594-F5FE-4A70-8F98-CE19088C190D}"/>
            </a:ext>
          </a:extLst>
        </xdr:cNvPr>
        <xdr:cNvPicPr>
          <a:picLocks noChangeAspect="1"/>
        </xdr:cNvPicPr>
      </xdr:nvPicPr>
      <xdr:blipFill>
        <a:blip xmlns:r="http://schemas.openxmlformats.org/officeDocument/2006/relationships" r:embed="rId1"/>
        <a:stretch>
          <a:fillRect/>
        </a:stretch>
      </xdr:blipFill>
      <xdr:spPr>
        <a:xfrm>
          <a:off x="7331364" y="0"/>
          <a:ext cx="1422870" cy="5180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127470</xdr:colOff>
      <xdr:row>2</xdr:row>
      <xdr:rowOff>105326</xdr:rowOff>
    </xdr:to>
    <xdr:pic>
      <xdr:nvPicPr>
        <xdr:cNvPr id="2" name="Afbeelding 1">
          <a:extLst>
            <a:ext uri="{FF2B5EF4-FFF2-40B4-BE49-F238E27FC236}">
              <a16:creationId xmlns:a16="http://schemas.microsoft.com/office/drawing/2014/main" id="{CA2861E6-8075-4CF0-BD33-0316DE5BE0BA}"/>
            </a:ext>
          </a:extLst>
        </xdr:cNvPr>
        <xdr:cNvPicPr>
          <a:picLocks noChangeAspect="1"/>
        </xdr:cNvPicPr>
      </xdr:nvPicPr>
      <xdr:blipFill>
        <a:blip xmlns:r="http://schemas.openxmlformats.org/officeDocument/2006/relationships" r:embed="rId1"/>
        <a:stretch>
          <a:fillRect/>
        </a:stretch>
      </xdr:blipFill>
      <xdr:spPr>
        <a:xfrm>
          <a:off x="5867400" y="0"/>
          <a:ext cx="1422870" cy="51807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201587</xdr:colOff>
      <xdr:row>0</xdr:row>
      <xdr:rowOff>10079</xdr:rowOff>
    </xdr:from>
    <xdr:to>
      <xdr:col>11</xdr:col>
      <xdr:colOff>606441</xdr:colOff>
      <xdr:row>1</xdr:row>
      <xdr:rowOff>175377</xdr:rowOff>
    </xdr:to>
    <xdr:pic>
      <xdr:nvPicPr>
        <xdr:cNvPr id="2" name="Afbeelding 1">
          <a:extLst>
            <a:ext uri="{FF2B5EF4-FFF2-40B4-BE49-F238E27FC236}">
              <a16:creationId xmlns:a16="http://schemas.microsoft.com/office/drawing/2014/main" id="{F1C7311E-DFD7-448F-A36D-F4448AC9A552}"/>
            </a:ext>
          </a:extLst>
        </xdr:cNvPr>
        <xdr:cNvPicPr>
          <a:picLocks noChangeAspect="1"/>
        </xdr:cNvPicPr>
      </xdr:nvPicPr>
      <xdr:blipFill>
        <a:blip xmlns:r="http://schemas.openxmlformats.org/officeDocument/2006/relationships" r:embed="rId1"/>
        <a:stretch>
          <a:fillRect/>
        </a:stretch>
      </xdr:blipFill>
      <xdr:spPr>
        <a:xfrm>
          <a:off x="10361587" y="10079"/>
          <a:ext cx="1422870" cy="51807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127470</xdr:colOff>
      <xdr:row>0</xdr:row>
      <xdr:rowOff>518076</xdr:rowOff>
    </xdr:to>
    <xdr:pic>
      <xdr:nvPicPr>
        <xdr:cNvPr id="2" name="Afbeelding 1">
          <a:extLst>
            <a:ext uri="{FF2B5EF4-FFF2-40B4-BE49-F238E27FC236}">
              <a16:creationId xmlns:a16="http://schemas.microsoft.com/office/drawing/2014/main" id="{73747267-3B33-42BB-8D6E-BA619EE52A23}"/>
            </a:ext>
          </a:extLst>
        </xdr:cNvPr>
        <xdr:cNvPicPr>
          <a:picLocks noChangeAspect="1"/>
        </xdr:cNvPicPr>
      </xdr:nvPicPr>
      <xdr:blipFill>
        <a:blip xmlns:r="http://schemas.openxmlformats.org/officeDocument/2006/relationships" r:embed="rId1"/>
        <a:stretch>
          <a:fillRect/>
        </a:stretch>
      </xdr:blipFill>
      <xdr:spPr>
        <a:xfrm>
          <a:off x="5867400" y="0"/>
          <a:ext cx="1422870" cy="51807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386953</xdr:colOff>
      <xdr:row>0</xdr:row>
      <xdr:rowOff>69452</xdr:rowOff>
    </xdr:from>
    <xdr:to>
      <xdr:col>11</xdr:col>
      <xdr:colOff>797791</xdr:colOff>
      <xdr:row>2</xdr:row>
      <xdr:rowOff>131122</xdr:rowOff>
    </xdr:to>
    <xdr:pic>
      <xdr:nvPicPr>
        <xdr:cNvPr id="2" name="Afbeelding 1">
          <a:extLst>
            <a:ext uri="{FF2B5EF4-FFF2-40B4-BE49-F238E27FC236}">
              <a16:creationId xmlns:a16="http://schemas.microsoft.com/office/drawing/2014/main" id="{679CD993-4BED-4993-AA6D-5A46ACA05C7E}"/>
            </a:ext>
          </a:extLst>
        </xdr:cNvPr>
        <xdr:cNvPicPr>
          <a:picLocks noChangeAspect="1"/>
        </xdr:cNvPicPr>
      </xdr:nvPicPr>
      <xdr:blipFill>
        <a:blip xmlns:r="http://schemas.openxmlformats.org/officeDocument/2006/relationships" r:embed="rId1"/>
        <a:stretch>
          <a:fillRect/>
        </a:stretch>
      </xdr:blipFill>
      <xdr:spPr>
        <a:xfrm>
          <a:off x="8691562" y="69452"/>
          <a:ext cx="1422870" cy="51807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273706</xdr:colOff>
      <xdr:row>0</xdr:row>
      <xdr:rowOff>43793</xdr:rowOff>
    </xdr:from>
    <xdr:to>
      <xdr:col>10</xdr:col>
      <xdr:colOff>678387</xdr:colOff>
      <xdr:row>2</xdr:row>
      <xdr:rowOff>80145</xdr:rowOff>
    </xdr:to>
    <xdr:pic>
      <xdr:nvPicPr>
        <xdr:cNvPr id="2" name="Afbeelding 1">
          <a:extLst>
            <a:ext uri="{FF2B5EF4-FFF2-40B4-BE49-F238E27FC236}">
              <a16:creationId xmlns:a16="http://schemas.microsoft.com/office/drawing/2014/main" id="{396B68B9-7A3B-46B6-9D80-796D410657C6}"/>
            </a:ext>
          </a:extLst>
        </xdr:cNvPr>
        <xdr:cNvPicPr>
          <a:picLocks noChangeAspect="1"/>
        </xdr:cNvPicPr>
      </xdr:nvPicPr>
      <xdr:blipFill>
        <a:blip xmlns:r="http://schemas.openxmlformats.org/officeDocument/2006/relationships" r:embed="rId1"/>
        <a:stretch>
          <a:fillRect/>
        </a:stretch>
      </xdr:blipFill>
      <xdr:spPr>
        <a:xfrm>
          <a:off x="8200258" y="43793"/>
          <a:ext cx="1422870" cy="518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267890</xdr:colOff>
      <xdr:row>0</xdr:row>
      <xdr:rowOff>79375</xdr:rowOff>
    </xdr:from>
    <xdr:to>
      <xdr:col>11</xdr:col>
      <xdr:colOff>678729</xdr:colOff>
      <xdr:row>1</xdr:row>
      <xdr:rowOff>81513</xdr:rowOff>
    </xdr:to>
    <xdr:pic>
      <xdr:nvPicPr>
        <xdr:cNvPr id="2" name="Afbeelding 1">
          <a:extLst>
            <a:ext uri="{FF2B5EF4-FFF2-40B4-BE49-F238E27FC236}">
              <a16:creationId xmlns:a16="http://schemas.microsoft.com/office/drawing/2014/main" id="{8E129963-93EB-4EED-9CA6-65E6D092C247}"/>
            </a:ext>
          </a:extLst>
        </xdr:cNvPr>
        <xdr:cNvPicPr>
          <a:picLocks noChangeAspect="1"/>
        </xdr:cNvPicPr>
      </xdr:nvPicPr>
      <xdr:blipFill>
        <a:blip xmlns:r="http://schemas.openxmlformats.org/officeDocument/2006/relationships" r:embed="rId1"/>
        <a:stretch>
          <a:fillRect/>
        </a:stretch>
      </xdr:blipFill>
      <xdr:spPr>
        <a:xfrm>
          <a:off x="7987109" y="79375"/>
          <a:ext cx="1422870" cy="5180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218965</xdr:colOff>
      <xdr:row>0</xdr:row>
      <xdr:rowOff>21897</xdr:rowOff>
    </xdr:from>
    <xdr:to>
      <xdr:col>13</xdr:col>
      <xdr:colOff>623646</xdr:colOff>
      <xdr:row>2</xdr:row>
      <xdr:rowOff>102042</xdr:rowOff>
    </xdr:to>
    <xdr:pic>
      <xdr:nvPicPr>
        <xdr:cNvPr id="3" name="Afbeelding 2">
          <a:extLst>
            <a:ext uri="{FF2B5EF4-FFF2-40B4-BE49-F238E27FC236}">
              <a16:creationId xmlns:a16="http://schemas.microsoft.com/office/drawing/2014/main" id="{C0E7CF22-66AA-4414-BC29-542276654425}"/>
            </a:ext>
          </a:extLst>
        </xdr:cNvPr>
        <xdr:cNvPicPr>
          <a:picLocks noChangeAspect="1"/>
        </xdr:cNvPicPr>
      </xdr:nvPicPr>
      <xdr:blipFill>
        <a:blip xmlns:r="http://schemas.openxmlformats.org/officeDocument/2006/relationships" r:embed="rId1"/>
        <a:stretch>
          <a:fillRect/>
        </a:stretch>
      </xdr:blipFill>
      <xdr:spPr>
        <a:xfrm>
          <a:off x="9568793" y="21897"/>
          <a:ext cx="1422870" cy="5180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274200</xdr:colOff>
      <xdr:row>0</xdr:row>
      <xdr:rowOff>42057</xdr:rowOff>
    </xdr:from>
    <xdr:to>
      <xdr:col>14</xdr:col>
      <xdr:colOff>681069</xdr:colOff>
      <xdr:row>2</xdr:row>
      <xdr:rowOff>125858</xdr:rowOff>
    </xdr:to>
    <xdr:pic>
      <xdr:nvPicPr>
        <xdr:cNvPr id="2" name="Afbeelding 1">
          <a:extLst>
            <a:ext uri="{FF2B5EF4-FFF2-40B4-BE49-F238E27FC236}">
              <a16:creationId xmlns:a16="http://schemas.microsoft.com/office/drawing/2014/main" id="{4C88C9CE-2429-4F2D-8EC0-C751A15AA7C5}"/>
            </a:ext>
          </a:extLst>
        </xdr:cNvPr>
        <xdr:cNvPicPr>
          <a:picLocks noChangeAspect="1"/>
        </xdr:cNvPicPr>
      </xdr:nvPicPr>
      <xdr:blipFill>
        <a:blip xmlns:r="http://schemas.openxmlformats.org/officeDocument/2006/relationships" r:embed="rId1"/>
        <a:stretch>
          <a:fillRect/>
        </a:stretch>
      </xdr:blipFill>
      <xdr:spPr>
        <a:xfrm>
          <a:off x="11704200" y="42057"/>
          <a:ext cx="1422870" cy="5234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361293</xdr:colOff>
      <xdr:row>0</xdr:row>
      <xdr:rowOff>54742</xdr:rowOff>
    </xdr:from>
    <xdr:to>
      <xdr:col>11</xdr:col>
      <xdr:colOff>765974</xdr:colOff>
      <xdr:row>2</xdr:row>
      <xdr:rowOff>134887</xdr:rowOff>
    </xdr:to>
    <xdr:pic>
      <xdr:nvPicPr>
        <xdr:cNvPr id="2" name="Afbeelding 1">
          <a:extLst>
            <a:ext uri="{FF2B5EF4-FFF2-40B4-BE49-F238E27FC236}">
              <a16:creationId xmlns:a16="http://schemas.microsoft.com/office/drawing/2014/main" id="{64C61E60-DE0C-41E7-B0D2-CD96AA8BA1F9}"/>
            </a:ext>
          </a:extLst>
        </xdr:cNvPr>
        <xdr:cNvPicPr>
          <a:picLocks noChangeAspect="1"/>
        </xdr:cNvPicPr>
      </xdr:nvPicPr>
      <xdr:blipFill>
        <a:blip xmlns:r="http://schemas.openxmlformats.org/officeDocument/2006/relationships" r:embed="rId1"/>
        <a:stretch>
          <a:fillRect/>
        </a:stretch>
      </xdr:blipFill>
      <xdr:spPr>
        <a:xfrm>
          <a:off x="8879052" y="54742"/>
          <a:ext cx="1422870" cy="5180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145143</xdr:colOff>
      <xdr:row>0</xdr:row>
      <xdr:rowOff>72571</xdr:rowOff>
    </xdr:from>
    <xdr:to>
      <xdr:col>4</xdr:col>
      <xdr:colOff>552014</xdr:colOff>
      <xdr:row>2</xdr:row>
      <xdr:rowOff>164290</xdr:rowOff>
    </xdr:to>
    <xdr:pic>
      <xdr:nvPicPr>
        <xdr:cNvPr id="2" name="Afbeelding 1">
          <a:extLst>
            <a:ext uri="{FF2B5EF4-FFF2-40B4-BE49-F238E27FC236}">
              <a16:creationId xmlns:a16="http://schemas.microsoft.com/office/drawing/2014/main" id="{3EF512E5-877C-40D6-A9EA-58F9C7A0CFB9}"/>
            </a:ext>
          </a:extLst>
        </xdr:cNvPr>
        <xdr:cNvPicPr>
          <a:picLocks noChangeAspect="1"/>
        </xdr:cNvPicPr>
      </xdr:nvPicPr>
      <xdr:blipFill>
        <a:blip xmlns:r="http://schemas.openxmlformats.org/officeDocument/2006/relationships" r:embed="rId1"/>
        <a:stretch>
          <a:fillRect/>
        </a:stretch>
      </xdr:blipFill>
      <xdr:spPr>
        <a:xfrm>
          <a:off x="9996714" y="72571"/>
          <a:ext cx="1422871" cy="5180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373529</xdr:colOff>
      <xdr:row>0</xdr:row>
      <xdr:rowOff>37353</xdr:rowOff>
    </xdr:from>
    <xdr:to>
      <xdr:col>11</xdr:col>
      <xdr:colOff>780399</xdr:colOff>
      <xdr:row>2</xdr:row>
      <xdr:rowOff>154507</xdr:rowOff>
    </xdr:to>
    <xdr:pic>
      <xdr:nvPicPr>
        <xdr:cNvPr id="2" name="Afbeelding 1">
          <a:extLst>
            <a:ext uri="{FF2B5EF4-FFF2-40B4-BE49-F238E27FC236}">
              <a16:creationId xmlns:a16="http://schemas.microsoft.com/office/drawing/2014/main" id="{E59AC30B-ECD1-4B0F-AE4B-4A7A22C2B0E9}"/>
            </a:ext>
          </a:extLst>
        </xdr:cNvPr>
        <xdr:cNvPicPr>
          <a:picLocks noChangeAspect="1"/>
        </xdr:cNvPicPr>
      </xdr:nvPicPr>
      <xdr:blipFill>
        <a:blip xmlns:r="http://schemas.openxmlformats.org/officeDocument/2006/relationships" r:embed="rId1"/>
        <a:stretch>
          <a:fillRect/>
        </a:stretch>
      </xdr:blipFill>
      <xdr:spPr>
        <a:xfrm>
          <a:off x="8075705" y="37353"/>
          <a:ext cx="1422870" cy="505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388776</xdr:colOff>
      <xdr:row>0</xdr:row>
      <xdr:rowOff>90714</xdr:rowOff>
    </xdr:from>
    <xdr:to>
      <xdr:col>11</xdr:col>
      <xdr:colOff>800830</xdr:colOff>
      <xdr:row>2</xdr:row>
      <xdr:rowOff>103382</xdr:rowOff>
    </xdr:to>
    <xdr:pic>
      <xdr:nvPicPr>
        <xdr:cNvPr id="2" name="Afbeelding 1">
          <a:extLst>
            <a:ext uri="{FF2B5EF4-FFF2-40B4-BE49-F238E27FC236}">
              <a16:creationId xmlns:a16="http://schemas.microsoft.com/office/drawing/2014/main" id="{7F4804EA-7779-42A3-8755-762BECAF5AFC}"/>
            </a:ext>
          </a:extLst>
        </xdr:cNvPr>
        <xdr:cNvPicPr>
          <a:picLocks noChangeAspect="1"/>
        </xdr:cNvPicPr>
      </xdr:nvPicPr>
      <xdr:blipFill>
        <a:blip xmlns:r="http://schemas.openxmlformats.org/officeDocument/2006/relationships" r:embed="rId1"/>
        <a:stretch>
          <a:fillRect/>
        </a:stretch>
      </xdr:blipFill>
      <xdr:spPr>
        <a:xfrm>
          <a:off x="9460205" y="90714"/>
          <a:ext cx="1422870" cy="5180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398720</xdr:colOff>
      <xdr:row>0</xdr:row>
      <xdr:rowOff>73837</xdr:rowOff>
    </xdr:from>
    <xdr:to>
      <xdr:col>10</xdr:col>
      <xdr:colOff>802637</xdr:colOff>
      <xdr:row>2</xdr:row>
      <xdr:rowOff>163433</xdr:rowOff>
    </xdr:to>
    <xdr:pic>
      <xdr:nvPicPr>
        <xdr:cNvPr id="2" name="Afbeelding 1">
          <a:extLst>
            <a:ext uri="{FF2B5EF4-FFF2-40B4-BE49-F238E27FC236}">
              <a16:creationId xmlns:a16="http://schemas.microsoft.com/office/drawing/2014/main" id="{C55F008F-F16A-478E-87B5-E1240B8A6DE5}"/>
            </a:ext>
          </a:extLst>
        </xdr:cNvPr>
        <xdr:cNvPicPr>
          <a:picLocks noChangeAspect="1"/>
        </xdr:cNvPicPr>
      </xdr:nvPicPr>
      <xdr:blipFill>
        <a:blip xmlns:r="http://schemas.openxmlformats.org/officeDocument/2006/relationships" r:embed="rId1"/>
        <a:stretch>
          <a:fillRect/>
        </a:stretch>
      </xdr:blipFill>
      <xdr:spPr>
        <a:xfrm>
          <a:off x="11681046" y="73837"/>
          <a:ext cx="1422870" cy="5178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21C6-BF64-47B8-84B8-4340D180562C}">
  <dimension ref="A1:V20"/>
  <sheetViews>
    <sheetView showGridLines="0" topLeftCell="G1" workbookViewId="0">
      <selection activeCell="P10" sqref="P10"/>
    </sheetView>
  </sheetViews>
  <sheetFormatPr defaultRowHeight="14.5" x14ac:dyDescent="0.35"/>
  <cols>
    <col min="1" max="1" width="70.54296875" customWidth="1"/>
    <col min="2" max="7" width="13.54296875" customWidth="1"/>
    <col min="8" max="8" width="14" customWidth="1"/>
    <col min="9" max="17" width="13.54296875" customWidth="1"/>
  </cols>
  <sheetData>
    <row r="1" spans="1:22" s="35" customFormat="1" ht="18" x14ac:dyDescent="0.4">
      <c r="A1" s="34" t="s">
        <v>845</v>
      </c>
    </row>
    <row r="2" spans="1:22" s="35" customFormat="1" x14ac:dyDescent="0.35">
      <c r="A2" s="36"/>
    </row>
    <row r="3" spans="1:22" s="37" customFormat="1" ht="38.5" thickBot="1" x14ac:dyDescent="0.35">
      <c r="B3" s="38" t="s">
        <v>846</v>
      </c>
      <c r="C3" s="39" t="s">
        <v>847</v>
      </c>
      <c r="D3" s="40" t="s">
        <v>848</v>
      </c>
      <c r="E3" s="40" t="s">
        <v>849</v>
      </c>
      <c r="F3" s="40" t="s">
        <v>850</v>
      </c>
      <c r="G3" s="40" t="s">
        <v>851</v>
      </c>
      <c r="H3" s="40" t="s">
        <v>852</v>
      </c>
      <c r="I3" s="40" t="s">
        <v>853</v>
      </c>
      <c r="J3" s="40" t="s">
        <v>854</v>
      </c>
      <c r="K3" s="40" t="s">
        <v>855</v>
      </c>
      <c r="L3" s="40" t="s">
        <v>856</v>
      </c>
      <c r="M3" s="40" t="s">
        <v>857</v>
      </c>
      <c r="N3" s="41" t="s">
        <v>858</v>
      </c>
      <c r="O3" s="41" t="s">
        <v>858</v>
      </c>
      <c r="P3" s="41" t="s">
        <v>858</v>
      </c>
      <c r="Q3" s="41" t="s">
        <v>858</v>
      </c>
    </row>
    <row r="4" spans="1:22" x14ac:dyDescent="0.35">
      <c r="A4" s="42" t="s">
        <v>859</v>
      </c>
      <c r="B4" s="43">
        <f>COUNTIF('1. Licham.'!X6:X26,0)</f>
        <v>18</v>
      </c>
      <c r="C4" s="44">
        <v>18</v>
      </c>
      <c r="D4" s="45">
        <f>COUNTIF('1. Licham.'!J6:J26,"x")</f>
        <v>0</v>
      </c>
      <c r="E4" s="45">
        <f>COUNTIF('1. Licham.'!K6:K26,"x")</f>
        <v>0</v>
      </c>
      <c r="F4" s="45">
        <f>COUNTIF('1. Licham.'!L6:L26,"x")</f>
        <v>0</v>
      </c>
      <c r="G4" s="45">
        <f>COUNTIF('1. Licham.'!M6:M26,"x")</f>
        <v>0</v>
      </c>
      <c r="H4" s="45">
        <f>COUNTIF('1. Licham.'!N6:N26,"x")</f>
        <v>0</v>
      </c>
      <c r="I4" s="45">
        <f>COUNTIF('1. Licham.'!O6:O26,"x")</f>
        <v>0</v>
      </c>
      <c r="J4" s="45">
        <f>COUNTIF('1. Licham.'!P6:P26,"x")</f>
        <v>0</v>
      </c>
      <c r="K4" s="45">
        <f>COUNTIF('1. Licham.'!Q6:Q26,"x")</f>
        <v>0</v>
      </c>
      <c r="L4" s="45">
        <f>COUNTIF('1. Licham.'!R6:R26,"x")</f>
        <v>0</v>
      </c>
      <c r="M4" s="45">
        <f>COUNTIF('1. Licham.'!S6:S26,"x")</f>
        <v>0</v>
      </c>
      <c r="N4" s="45">
        <f>COUNTIF('1. Licham.'!T6:T26,"x")</f>
        <v>0</v>
      </c>
      <c r="O4" s="45">
        <f>COUNTIF('1. Licham.'!U6:U26,"x")</f>
        <v>0</v>
      </c>
      <c r="P4" s="45">
        <f>COUNTIF('1. Licham.'!V6:V26,"x")</f>
        <v>0</v>
      </c>
      <c r="Q4" s="45">
        <f>COUNTIF('1. Licham.'!W6:W26,"x")</f>
        <v>0</v>
      </c>
      <c r="R4" s="46"/>
      <c r="S4" s="46"/>
      <c r="T4" s="46"/>
      <c r="U4" s="46"/>
      <c r="V4" s="46"/>
    </row>
    <row r="5" spans="1:22" x14ac:dyDescent="0.35">
      <c r="A5" s="47" t="s">
        <v>98</v>
      </c>
      <c r="B5" s="48">
        <f>COUNTIF('2. Nederlands'!Z6:Z23,0)</f>
        <v>15</v>
      </c>
      <c r="C5" s="49">
        <v>15</v>
      </c>
      <c r="D5" s="50">
        <f>COUNTIF('2. Nederlands'!L6:L23,0)</f>
        <v>0</v>
      </c>
      <c r="E5" s="50">
        <f>COUNTIF('2. Nederlands'!M6:M23,0)</f>
        <v>0</v>
      </c>
      <c r="F5" s="50">
        <f>COUNTIF('2. Nederlands'!N6:N23,0)</f>
        <v>0</v>
      </c>
      <c r="G5" s="50">
        <f>COUNTIF('2. Nederlands'!O6:O23,0)</f>
        <v>0</v>
      </c>
      <c r="H5" s="50">
        <f>COUNTIF('2. Nederlands'!P6:P23,0)</f>
        <v>0</v>
      </c>
      <c r="I5" s="50">
        <f>COUNTIF('2. Nederlands'!Q6:Q23,0)</f>
        <v>0</v>
      </c>
      <c r="J5" s="50">
        <f>COUNTIF('2. Nederlands'!R6:R23,0)</f>
        <v>0</v>
      </c>
      <c r="K5" s="50">
        <f>COUNTIF('2. Nederlands'!S6:S23,0)</f>
        <v>0</v>
      </c>
      <c r="L5" s="50">
        <f>COUNTIF('2. Nederlands'!T6:T23,0)</f>
        <v>0</v>
      </c>
      <c r="M5" s="50">
        <f>COUNTIF('2. Nederlands'!U6:U23,0)</f>
        <v>0</v>
      </c>
      <c r="N5" s="50">
        <f>COUNTIF('2. Nederlands'!V6:V23,0)</f>
        <v>0</v>
      </c>
      <c r="O5" s="50">
        <f>COUNTIF('2. Nederlands'!W6:W23,0)</f>
        <v>0</v>
      </c>
      <c r="P5" s="50">
        <f>COUNTIF('2. Nederlands'!X6:X23,0)</f>
        <v>0</v>
      </c>
      <c r="Q5" s="50">
        <f>COUNTIF('2. Nederlands'!Y6:Y23,0)</f>
        <v>0</v>
      </c>
    </row>
    <row r="6" spans="1:22" x14ac:dyDescent="0.35">
      <c r="A6" s="42" t="s">
        <v>174</v>
      </c>
      <c r="B6" s="51">
        <f>COUNTIF('3. Andere talen '!AA6:AA21,0)</f>
        <v>13</v>
      </c>
      <c r="C6" s="52">
        <v>13</v>
      </c>
      <c r="D6" s="45">
        <f>COUNTIF('3. Andere talen '!M6:M21,"x")</f>
        <v>0</v>
      </c>
      <c r="E6" s="45">
        <f>COUNTIF('3. Andere talen '!N6:N21,"x")</f>
        <v>0</v>
      </c>
      <c r="F6" s="45">
        <f>COUNTIF('3. Andere talen '!O6:O21,"x")</f>
        <v>0</v>
      </c>
      <c r="G6" s="45">
        <f>COUNTIF('3. Andere talen '!P6:P21,"x")</f>
        <v>0</v>
      </c>
      <c r="H6" s="45">
        <f>COUNTIF('3. Andere talen '!Q6:Q21,"x")</f>
        <v>0</v>
      </c>
      <c r="I6" s="45">
        <f>COUNTIF('3. Andere talen '!R6:R21,"x")</f>
        <v>0</v>
      </c>
      <c r="J6" s="45">
        <f>COUNTIF('3. Andere talen '!S6:S21,"x")</f>
        <v>0</v>
      </c>
      <c r="K6" s="45">
        <f>COUNTIF('3. Andere talen '!T6:T21,"x")</f>
        <v>0</v>
      </c>
      <c r="L6" s="45">
        <f>COUNTIF('3. Andere talen '!U6:U21,"x")</f>
        <v>0</v>
      </c>
      <c r="M6" s="45">
        <f>COUNTIF('3. Andere talen '!V6:V21,"x")</f>
        <v>0</v>
      </c>
      <c r="N6" s="45">
        <f>COUNTIF('3. Andere talen '!W6:W21,"x")</f>
        <v>0</v>
      </c>
      <c r="O6" s="45">
        <f>COUNTIF('3. Andere talen '!X6:X21,"x")</f>
        <v>0</v>
      </c>
      <c r="P6" s="45">
        <f>COUNTIF('3. Andere talen '!Y6:Y21,"x")</f>
        <v>0</v>
      </c>
      <c r="Q6" s="45">
        <f>COUNTIF('3. Andere talen '!Z6:Z21,"x")</f>
        <v>0</v>
      </c>
    </row>
    <row r="7" spans="1:22" x14ac:dyDescent="0.35">
      <c r="A7" s="47" t="s">
        <v>235</v>
      </c>
      <c r="B7" s="53">
        <f>COUNTIF('4. Digitaal'!X6:X15,0)</f>
        <v>8</v>
      </c>
      <c r="C7" s="54">
        <v>8</v>
      </c>
      <c r="D7" s="50">
        <f>COUNTIF('4. Digitaal'!J6:J15,"x")</f>
        <v>0</v>
      </c>
      <c r="E7" s="50">
        <f>COUNTIF('4. Digitaal'!K6:K15,"x")</f>
        <v>0</v>
      </c>
      <c r="F7" s="50">
        <f>COUNTIF('4. Digitaal'!L6:L15,"x")</f>
        <v>0</v>
      </c>
      <c r="G7" s="50">
        <f>COUNTIF('4. Digitaal'!M6:M15,"x")</f>
        <v>0</v>
      </c>
      <c r="H7" s="50">
        <f>COUNTIF('4. Digitaal'!N6:N15,"x")</f>
        <v>0</v>
      </c>
      <c r="I7" s="50">
        <f>COUNTIF('4. Digitaal'!O6:O15,"x")</f>
        <v>0</v>
      </c>
      <c r="J7" s="50">
        <f>COUNTIF('4. Digitaal'!P6:P15,"x")</f>
        <v>0</v>
      </c>
      <c r="K7" s="50">
        <f>COUNTIF('4. Digitaal'!Q6:Q15,"x")</f>
        <v>0</v>
      </c>
      <c r="L7" s="50">
        <f>COUNTIF('4. Digitaal'!R6:R15,"x")</f>
        <v>0</v>
      </c>
      <c r="M7" s="50">
        <f>COUNTIF('4. Digitaal'!S6:S15,"x")</f>
        <v>0</v>
      </c>
      <c r="N7" s="50">
        <f>COUNTIF('4. Digitaal'!T6:T15,"x")</f>
        <v>0</v>
      </c>
      <c r="O7" s="50">
        <f>COUNTIF('4. Digitaal'!U6:U15,"x")</f>
        <v>0</v>
      </c>
      <c r="P7" s="50">
        <f>COUNTIF('4. Digitaal'!V6:V15,"x")</f>
        <v>0</v>
      </c>
      <c r="Q7" s="50">
        <f>COUNTIF('4. Digitaal'!W6:W15,"x")</f>
        <v>0</v>
      </c>
    </row>
    <row r="8" spans="1:22" x14ac:dyDescent="0.35">
      <c r="A8" s="42" t="s">
        <v>267</v>
      </c>
      <c r="B8" s="51">
        <f>COUNTIF('5. Soc-rel.'!Q6:Q11,0)</f>
        <v>6</v>
      </c>
      <c r="C8" s="52">
        <v>6</v>
      </c>
      <c r="D8" s="45">
        <f>COUNTIF('5. Soc-rel.'!C6:C11,"x")</f>
        <v>0</v>
      </c>
      <c r="E8" s="45">
        <f>COUNTIF('5. Soc-rel.'!D6:D11,"x")</f>
        <v>0</v>
      </c>
      <c r="F8" s="45">
        <f>COUNTIF('5. Soc-rel.'!E6:E11,"x")</f>
        <v>0</v>
      </c>
      <c r="G8" s="45">
        <f>COUNTIF('5. Soc-rel.'!F6:F11,"x")</f>
        <v>0</v>
      </c>
      <c r="H8" s="45">
        <f>COUNTIF('5. Soc-rel.'!G6:G11,"x")</f>
        <v>0</v>
      </c>
      <c r="I8" s="45">
        <f>COUNTIF('5. Soc-rel.'!H6:H11,"x")</f>
        <v>0</v>
      </c>
      <c r="J8" s="45">
        <f>COUNTIF('5. Soc-rel.'!I6:I11,"x")</f>
        <v>0</v>
      </c>
      <c r="K8" s="45">
        <f>COUNTIF('5. Soc-rel.'!J6:J11,"x")</f>
        <v>0</v>
      </c>
      <c r="L8" s="45">
        <f>COUNTIF('5. Soc-rel.'!K6:K11,"x")</f>
        <v>0</v>
      </c>
      <c r="M8" s="45">
        <f>COUNTIF('5. Soc-rel.'!L6:L11,"x")</f>
        <v>0</v>
      </c>
      <c r="N8" s="45">
        <f>COUNTIF('5. Soc-rel.'!M6:M11,"x")</f>
        <v>0</v>
      </c>
      <c r="O8" s="45">
        <f>COUNTIF('5. Soc-rel.'!N6:N11,"x")</f>
        <v>0</v>
      </c>
      <c r="P8" s="45">
        <f>COUNTIF('5. Soc-rel.'!O6:O11,"x")</f>
        <v>0</v>
      </c>
      <c r="Q8" s="45">
        <f>COUNTIF('5. Soc-rel.'!P6:P11,"x")</f>
        <v>0</v>
      </c>
    </row>
    <row r="9" spans="1:22" x14ac:dyDescent="0.35">
      <c r="A9" s="47" t="s">
        <v>282</v>
      </c>
      <c r="B9" s="53">
        <f>COUNTIF('6. STEM'!X6:X52,0)</f>
        <v>33</v>
      </c>
      <c r="C9" s="54">
        <v>33</v>
      </c>
      <c r="D9" s="50">
        <f>COUNTIF('6. STEM'!J6:J52,"x")</f>
        <v>0</v>
      </c>
      <c r="E9" s="50">
        <f>COUNTIF('6. STEM'!K6:K52,"x")</f>
        <v>0</v>
      </c>
      <c r="F9" s="50">
        <f>COUNTIF('6. STEM'!L6:L52,"x")</f>
        <v>0</v>
      </c>
      <c r="G9" s="50">
        <f>COUNTIF('6. STEM'!M6:M52,"x")</f>
        <v>0</v>
      </c>
      <c r="H9" s="50">
        <f>COUNTIF('6. STEM'!N6:N52,"x")</f>
        <v>0</v>
      </c>
      <c r="I9" s="50">
        <f>COUNTIF('6. STEM'!O6:O52,"x")</f>
        <v>0</v>
      </c>
      <c r="J9" s="50">
        <f>COUNTIF('6. STEM'!P6:P52,"x")</f>
        <v>0</v>
      </c>
      <c r="K9" s="50">
        <f>COUNTIF('6. STEM'!Q6:Q52,"x")</f>
        <v>0</v>
      </c>
      <c r="L9" s="50">
        <f>COUNTIF('6. STEM'!R6:R52,"x")</f>
        <v>0</v>
      </c>
      <c r="M9" s="50">
        <f>COUNTIF('6. STEM'!S6:S52,"x")</f>
        <v>0</v>
      </c>
      <c r="N9" s="50">
        <f>COUNTIF('6. STEM'!T6:T52,"x")</f>
        <v>0</v>
      </c>
      <c r="O9" s="50">
        <f>COUNTIF('6. STEM'!U6:U52,"x")</f>
        <v>0</v>
      </c>
      <c r="P9" s="50">
        <f>COUNTIF('6. STEM'!V6:V52,"x")</f>
        <v>0</v>
      </c>
      <c r="Q9" s="50">
        <f>COUNTIF('6. STEM'!W6:W52,"x")</f>
        <v>0</v>
      </c>
    </row>
    <row r="10" spans="1:22" x14ac:dyDescent="0.35">
      <c r="A10" s="42" t="s">
        <v>455</v>
      </c>
      <c r="B10" s="51">
        <f>COUNTIF('7. Burgerschap '!X6:X32,0)</f>
        <v>21</v>
      </c>
      <c r="C10" s="52">
        <v>21</v>
      </c>
      <c r="D10" s="45">
        <f>COUNTIF('7. Burgerschap '!J6:J32,"x")</f>
        <v>0</v>
      </c>
      <c r="E10" s="45">
        <f>COUNTIF('7. Burgerschap '!K6:K32,"x")</f>
        <v>0</v>
      </c>
      <c r="F10" s="45">
        <f>COUNTIF('7. Burgerschap '!L6:L32,"x")</f>
        <v>0</v>
      </c>
      <c r="G10" s="45">
        <f>COUNTIF('7. Burgerschap '!M6:M32,"x")</f>
        <v>0</v>
      </c>
      <c r="H10" s="45">
        <f>COUNTIF('7. Burgerschap '!N6:N32,"x")</f>
        <v>0</v>
      </c>
      <c r="I10" s="45">
        <f>COUNTIF('7. Burgerschap '!O6:O32,"x")</f>
        <v>0</v>
      </c>
      <c r="J10" s="45">
        <f>COUNTIF('7. Burgerschap '!P6:P32,"x")</f>
        <v>0</v>
      </c>
      <c r="K10" s="45">
        <f>COUNTIF('7. Burgerschap '!Q6:Q32,"x")</f>
        <v>0</v>
      </c>
      <c r="L10" s="45">
        <f>COUNTIF('7. Burgerschap '!R6:R32,"x")</f>
        <v>0</v>
      </c>
      <c r="M10" s="45">
        <f>COUNTIF('7. Burgerschap '!S6:S32,"x")</f>
        <v>0</v>
      </c>
      <c r="N10" s="45">
        <f>COUNTIF('7. Burgerschap '!T6:T32,"x")</f>
        <v>0</v>
      </c>
      <c r="O10" s="45">
        <f>COUNTIF('7. Burgerschap '!U6:U32,"x")</f>
        <v>0</v>
      </c>
      <c r="P10" s="45">
        <f>COUNTIF('7. Burgerschap '!V6:V32,"x")</f>
        <v>0</v>
      </c>
      <c r="Q10" s="45">
        <f>COUNTIF('7. Burgerschap '!W6:W32,"x")</f>
        <v>0</v>
      </c>
    </row>
    <row r="11" spans="1:22" x14ac:dyDescent="0.35">
      <c r="A11" s="47" t="s">
        <v>546</v>
      </c>
      <c r="B11" s="73">
        <f>COUNTIF('8. Historisch '!W6:W16,0)</f>
        <v>8</v>
      </c>
      <c r="C11" s="54">
        <v>8</v>
      </c>
      <c r="D11" s="50">
        <f>COUNTIF('8. Historisch '!I6:I16,"x")</f>
        <v>0</v>
      </c>
      <c r="E11" s="50">
        <f>COUNTIF('8. Historisch '!J6:J16,"x")</f>
        <v>0</v>
      </c>
      <c r="F11" s="50">
        <f>COUNTIF('8. Historisch '!K6:K16,"x")</f>
        <v>0</v>
      </c>
      <c r="G11" s="50">
        <f>COUNTIF('8. Historisch '!L6:L16,"x")</f>
        <v>0</v>
      </c>
      <c r="H11" s="50">
        <f>COUNTIF('8. Historisch '!M6:M16,"x")</f>
        <v>0</v>
      </c>
      <c r="I11" s="50">
        <f>COUNTIF('8. Historisch '!N6:N16,"x")</f>
        <v>0</v>
      </c>
      <c r="J11" s="50">
        <f>COUNTIF('8. Historisch '!O6:O16,"x")</f>
        <v>0</v>
      </c>
      <c r="K11" s="50">
        <f>COUNTIF('8. Historisch '!P6:P16,"x")</f>
        <v>0</v>
      </c>
      <c r="L11" s="50">
        <f>COUNTIF('8. Historisch '!Q6:Q16,"x")</f>
        <v>0</v>
      </c>
      <c r="M11" s="50">
        <f>COUNTIF('8. Historisch '!R6:R16,"x")</f>
        <v>0</v>
      </c>
      <c r="N11" s="50">
        <f>COUNTIF('8. Historisch '!S6:S16,"x")</f>
        <v>0</v>
      </c>
      <c r="O11" s="50">
        <f>COUNTIF('8. Historisch '!T6:T16,"x")</f>
        <v>0</v>
      </c>
      <c r="P11" s="50">
        <f>COUNTIF('8. Historisch '!U6:U16,"x")</f>
        <v>0</v>
      </c>
      <c r="Q11" s="50">
        <f>COUNTIF('8. Historisch '!V6:V16,"x")</f>
        <v>0</v>
      </c>
    </row>
    <row r="12" spans="1:22" x14ac:dyDescent="0.35">
      <c r="A12" s="42" t="s">
        <v>587</v>
      </c>
      <c r="B12" s="51">
        <f>COUNTIF('9. Ruimtelijk bewustzijn'!V6:V16,0)</f>
        <v>8</v>
      </c>
      <c r="C12" s="52">
        <v>8</v>
      </c>
      <c r="D12" s="45">
        <f>COUNTIF('9. Ruimtelijk bewustzijn'!H6:H16,"x")</f>
        <v>0</v>
      </c>
      <c r="E12" s="45">
        <f>COUNTIF('9. Ruimtelijk bewustzijn'!I6:I16,"x")</f>
        <v>0</v>
      </c>
      <c r="F12" s="45">
        <f>COUNTIF('9. Ruimtelijk bewustzijn'!J6:J16,"x")</f>
        <v>0</v>
      </c>
      <c r="G12" s="45">
        <f>COUNTIF('9. Ruimtelijk bewustzijn'!K6:K16,"x")</f>
        <v>0</v>
      </c>
      <c r="H12" s="45">
        <f>COUNTIF('9. Ruimtelijk bewustzijn'!L6:L16,"x")</f>
        <v>0</v>
      </c>
      <c r="I12" s="45">
        <f>COUNTIF('9. Ruimtelijk bewustzijn'!M6:M16,"x")</f>
        <v>0</v>
      </c>
      <c r="J12" s="45">
        <f>COUNTIF('9. Ruimtelijk bewustzijn'!N6:N16,"x")</f>
        <v>0</v>
      </c>
      <c r="K12" s="45">
        <f>COUNTIF('9. Ruimtelijk bewustzijn'!O6:O16,"x")</f>
        <v>0</v>
      </c>
      <c r="L12" s="45">
        <f>COUNTIF('9. Ruimtelijk bewustzijn'!P6:P16,"x")</f>
        <v>0</v>
      </c>
      <c r="M12" s="45">
        <f>COUNTIF('9. Ruimtelijk bewustzijn'!Q6:Q16,"x")</f>
        <v>0</v>
      </c>
      <c r="N12" s="45">
        <f>COUNTIF('9. Ruimtelijk bewustzijn'!R6:R16,"x")</f>
        <v>0</v>
      </c>
      <c r="O12" s="45">
        <f>COUNTIF('9. Ruimtelijk bewustzijn'!S6:S16,"x")</f>
        <v>0</v>
      </c>
      <c r="P12" s="45">
        <f>COUNTIF('9. Ruimtelijk bewustzijn'!T6:T16,"x")</f>
        <v>0</v>
      </c>
      <c r="Q12" s="45">
        <f>COUNTIF('9. Ruimtelijk bewustzijn'!U6:U16,"x")</f>
        <v>0</v>
      </c>
    </row>
    <row r="13" spans="1:22" x14ac:dyDescent="0.35">
      <c r="A13" s="47" t="s">
        <v>860</v>
      </c>
      <c r="B13" s="55"/>
      <c r="C13" s="56"/>
      <c r="D13" s="57"/>
      <c r="E13" s="57"/>
      <c r="F13" s="57"/>
      <c r="G13" s="57"/>
      <c r="H13" s="57"/>
      <c r="I13" s="57"/>
      <c r="J13" s="57"/>
      <c r="K13" s="57"/>
      <c r="L13" s="57"/>
      <c r="M13" s="57"/>
      <c r="N13" s="57"/>
      <c r="O13" s="57"/>
      <c r="P13" s="57"/>
      <c r="Q13" s="57"/>
    </row>
    <row r="14" spans="1:22" x14ac:dyDescent="0.35">
      <c r="A14" s="42" t="s">
        <v>632</v>
      </c>
      <c r="B14" s="51">
        <f>COUNTIF('11. Economie'!W6:W11,0)</f>
        <v>5</v>
      </c>
      <c r="C14" s="52">
        <v>5</v>
      </c>
      <c r="D14" s="45">
        <f>COUNTIF('11. Economie'!I6:I11,"x")</f>
        <v>0</v>
      </c>
      <c r="E14" s="45">
        <f>COUNTIF('11. Economie'!J6:J11,"x")</f>
        <v>0</v>
      </c>
      <c r="F14" s="45">
        <f>COUNTIF('11. Economie'!K6:K11,"x")</f>
        <v>0</v>
      </c>
      <c r="G14" s="45">
        <f>COUNTIF('11. Economie'!L6:L11,"x")</f>
        <v>0</v>
      </c>
      <c r="H14" s="45">
        <f>COUNTIF('11. Economie'!M6:M11,"x")</f>
        <v>0</v>
      </c>
      <c r="I14" s="45">
        <f>COUNTIF('11. Economie'!N6:N11,"x")</f>
        <v>0</v>
      </c>
      <c r="J14" s="45">
        <f>COUNTIF('11. Economie'!O6:O11,"x")</f>
        <v>0</v>
      </c>
      <c r="K14" s="45">
        <f>COUNTIF('11. Economie'!P6:P11,"x")</f>
        <v>0</v>
      </c>
      <c r="L14" s="45">
        <f>COUNTIF('11. Economie'!Q6:Q11,"x")</f>
        <v>0</v>
      </c>
      <c r="M14" s="45">
        <f>COUNTIF('11. Economie'!R6:R11,"x")</f>
        <v>0</v>
      </c>
      <c r="N14" s="45">
        <f>COUNTIF('11. Economie'!S6:S11,"x")</f>
        <v>0</v>
      </c>
      <c r="O14" s="45">
        <f>COUNTIF('11. Economie'!T6:T11,"x")</f>
        <v>0</v>
      </c>
      <c r="P14" s="45">
        <f>COUNTIF('11. Economie'!U6:U11,"x")</f>
        <v>0</v>
      </c>
      <c r="Q14" s="45">
        <f>COUNTIF('11. Economie'!V6:V11,"x")</f>
        <v>0</v>
      </c>
    </row>
    <row r="15" spans="1:22" x14ac:dyDescent="0.35">
      <c r="A15" s="47" t="s">
        <v>653</v>
      </c>
      <c r="B15" s="55"/>
      <c r="C15" s="56"/>
      <c r="D15" s="57"/>
      <c r="E15" s="57"/>
      <c r="F15" s="57"/>
      <c r="G15" s="57"/>
      <c r="H15" s="57"/>
      <c r="I15" s="57"/>
      <c r="J15" s="57"/>
      <c r="K15" s="57"/>
      <c r="L15" s="57"/>
      <c r="M15" s="57"/>
      <c r="N15" s="57"/>
      <c r="O15" s="57"/>
      <c r="P15" s="57"/>
      <c r="Q15" s="57"/>
    </row>
    <row r="16" spans="1:22" x14ac:dyDescent="0.35">
      <c r="A16" s="42" t="s">
        <v>861</v>
      </c>
      <c r="B16" s="51">
        <f>COUNTIF('13. leercompetenties'!X6:X29,0)</f>
        <v>19</v>
      </c>
      <c r="C16" s="52">
        <v>19</v>
      </c>
      <c r="D16" s="45">
        <f>COUNTIF('13. leercompetenties'!J6:J29,"x")</f>
        <v>0</v>
      </c>
      <c r="E16" s="45">
        <f>COUNTIF('13. leercompetenties'!K6:K29,"x")</f>
        <v>0</v>
      </c>
      <c r="F16" s="45">
        <f>COUNTIF('13. leercompetenties'!L6:L29,"x")</f>
        <v>0</v>
      </c>
      <c r="G16" s="45">
        <f>COUNTIF('13. leercompetenties'!M6:M29,"x")</f>
        <v>0</v>
      </c>
      <c r="H16" s="45">
        <f>COUNTIF('13. leercompetenties'!N6:N29,"x")</f>
        <v>0</v>
      </c>
      <c r="I16" s="45">
        <f>COUNTIF('13. leercompetenties'!O6:O29,"x")</f>
        <v>0</v>
      </c>
      <c r="J16" s="45">
        <f>COUNTIF('13. leercompetenties'!P6:P29,"x")</f>
        <v>0</v>
      </c>
      <c r="K16" s="45">
        <f>COUNTIF('13. leercompetenties'!Q6:Q29,"x")</f>
        <v>0</v>
      </c>
      <c r="L16" s="45">
        <f>COUNTIF('13. leercompetenties'!R6:R29,"x")</f>
        <v>0</v>
      </c>
      <c r="M16" s="45">
        <f>COUNTIF('13. leercompetenties'!S6:S29,"x")</f>
        <v>0</v>
      </c>
      <c r="N16" s="45">
        <f>COUNTIF('13. leercompetenties'!T6:T29,"x")</f>
        <v>0</v>
      </c>
      <c r="O16" s="45">
        <f>COUNTIF('13. leercompetenties'!U6:U29,"x")</f>
        <v>0</v>
      </c>
      <c r="P16" s="45">
        <f>COUNTIF('13. leercompetenties'!V6:V29,"x")</f>
        <v>0</v>
      </c>
      <c r="Q16" s="45">
        <f>COUNTIF('13. leercompetenties'!W6:W29,"x")</f>
        <v>0</v>
      </c>
    </row>
    <row r="17" spans="1:17" x14ac:dyDescent="0.35">
      <c r="A17" s="47" t="s">
        <v>862</v>
      </c>
      <c r="B17" s="55"/>
      <c r="C17" s="56"/>
      <c r="D17" s="57"/>
      <c r="E17" s="57"/>
      <c r="F17" s="57"/>
      <c r="G17" s="57"/>
      <c r="H17" s="57"/>
      <c r="I17" s="57"/>
      <c r="J17" s="57"/>
      <c r="K17" s="57"/>
      <c r="L17" s="57"/>
      <c r="M17" s="57"/>
      <c r="N17" s="57"/>
      <c r="O17" s="57"/>
      <c r="P17" s="57"/>
      <c r="Q17" s="57"/>
    </row>
    <row r="18" spans="1:17" x14ac:dyDescent="0.35">
      <c r="A18" s="42" t="s">
        <v>750</v>
      </c>
      <c r="B18" s="51">
        <f>COUNTIF('15. Iniatief'!X6:X13,0)</f>
        <v>6</v>
      </c>
      <c r="C18" s="52">
        <v>6</v>
      </c>
      <c r="D18" s="45">
        <f>COUNTIF('15. Iniatief'!J6:J13,"x")</f>
        <v>0</v>
      </c>
      <c r="E18" s="45">
        <f>COUNTIF('15. Iniatief'!K6:K13,"x")</f>
        <v>0</v>
      </c>
      <c r="F18" s="45">
        <f>COUNTIF('15. Iniatief'!L6:L13,"x")</f>
        <v>0</v>
      </c>
      <c r="G18" s="45">
        <f>COUNTIF('15. Iniatief'!M6:M13,"x")</f>
        <v>0</v>
      </c>
      <c r="H18" s="45">
        <f>COUNTIF('15. Iniatief'!N6:N13,"x")</f>
        <v>0</v>
      </c>
      <c r="I18" s="45">
        <f>COUNTIF('15. Iniatief'!O6:O13,"x")</f>
        <v>0</v>
      </c>
      <c r="J18" s="45">
        <f>COUNTIF('15. Iniatief'!P6:P13,"x")</f>
        <v>0</v>
      </c>
      <c r="K18" s="45">
        <f>COUNTIF('15. Iniatief'!Q6:Q13,"x")</f>
        <v>0</v>
      </c>
      <c r="L18" s="45">
        <f>COUNTIF('15. Iniatief'!R6:R13,"x")</f>
        <v>0</v>
      </c>
      <c r="M18" s="45">
        <f>COUNTIF('15. Iniatief'!S6:S13,"x")</f>
        <v>0</v>
      </c>
      <c r="N18" s="45">
        <f>COUNTIF('15. Iniatief'!T6:T13,"x")</f>
        <v>0</v>
      </c>
      <c r="O18" s="45">
        <f>COUNTIF('15. Iniatief'!U6:U13,"x")</f>
        <v>0</v>
      </c>
      <c r="P18" s="45">
        <f>COUNTIF('15. Iniatief'!V6:V13,"x")</f>
        <v>0</v>
      </c>
      <c r="Q18" s="45">
        <f>COUNTIF('15. Iniatief'!W6:W13,"x")</f>
        <v>0</v>
      </c>
    </row>
    <row r="19" spans="1:17" ht="15" thickBot="1" x14ac:dyDescent="0.4">
      <c r="A19" s="47" t="s">
        <v>785</v>
      </c>
      <c r="B19" s="58">
        <f>COUNTIF('16. Cultureel '!W6:W14,0)</f>
        <v>7</v>
      </c>
      <c r="C19" s="59">
        <v>7</v>
      </c>
      <c r="D19" s="60">
        <f>COUNTIF('16. Cultureel '!I6:I14,"x")</f>
        <v>0</v>
      </c>
      <c r="E19" s="60">
        <f>COUNTIF('16. Cultureel '!J6:J14,"x")</f>
        <v>0</v>
      </c>
      <c r="F19" s="60">
        <f>COUNTIF('16. Cultureel '!K6:K14,"x")</f>
        <v>0</v>
      </c>
      <c r="G19" s="60">
        <f>COUNTIF('16. Cultureel '!L6:L14,"x")</f>
        <v>0</v>
      </c>
      <c r="H19" s="60">
        <f>COUNTIF('16. Cultureel '!M6:M14,"x")</f>
        <v>0</v>
      </c>
      <c r="I19" s="60">
        <f>COUNTIF('16. Cultureel '!N6:N14,"x")</f>
        <v>0</v>
      </c>
      <c r="J19" s="60">
        <f>COUNTIF('16. Cultureel '!O6:O14,"x")</f>
        <v>0</v>
      </c>
      <c r="K19" s="60">
        <f>COUNTIF('16. Cultureel '!P6:P14,"x")</f>
        <v>0</v>
      </c>
      <c r="L19" s="60">
        <f>COUNTIF('16. Cultureel '!Q6:Q14,"x")</f>
        <v>0</v>
      </c>
      <c r="M19" s="60">
        <f>COUNTIF('16. Cultureel '!R6:R14,"x")</f>
        <v>0</v>
      </c>
      <c r="N19" s="60">
        <f>COUNTIF('16. Cultureel '!S6:S14,"x")</f>
        <v>0</v>
      </c>
      <c r="O19" s="60">
        <f>COUNTIF('16. Cultureel '!T6:T14,"x")</f>
        <v>0</v>
      </c>
      <c r="P19" s="60">
        <f>COUNTIF('16. Cultureel '!U6:U14,"x")</f>
        <v>0</v>
      </c>
      <c r="Q19" s="60">
        <f>COUNTIF('16. Cultureel '!V6:V14,"x")</f>
        <v>0</v>
      </c>
    </row>
    <row r="20" spans="1:17" x14ac:dyDescent="0.35">
      <c r="A20" s="61" t="s">
        <v>863</v>
      </c>
      <c r="B20" s="62"/>
      <c r="C20" s="62"/>
      <c r="D20" s="63">
        <f>SUM(D4:D19)</f>
        <v>0</v>
      </c>
      <c r="E20" s="63">
        <f t="shared" ref="E20:N20" si="0">SUM(E4:E19)</f>
        <v>0</v>
      </c>
      <c r="F20" s="63">
        <f t="shared" si="0"/>
        <v>0</v>
      </c>
      <c r="G20" s="63">
        <f t="shared" si="0"/>
        <v>0</v>
      </c>
      <c r="H20" s="63">
        <f t="shared" si="0"/>
        <v>0</v>
      </c>
      <c r="I20" s="63">
        <f t="shared" si="0"/>
        <v>0</v>
      </c>
      <c r="J20" s="63">
        <f t="shared" si="0"/>
        <v>0</v>
      </c>
      <c r="K20" s="63">
        <f t="shared" si="0"/>
        <v>0</v>
      </c>
      <c r="L20" s="63">
        <f t="shared" si="0"/>
        <v>0</v>
      </c>
      <c r="M20" s="63">
        <f t="shared" si="0"/>
        <v>0</v>
      </c>
      <c r="N20" s="63">
        <f t="shared" si="0"/>
        <v>0</v>
      </c>
      <c r="O20" s="63">
        <f t="shared" ref="O20:Q20" si="1">SUM(O4:O19)</f>
        <v>0</v>
      </c>
      <c r="P20" s="63">
        <f t="shared" si="1"/>
        <v>0</v>
      </c>
      <c r="Q20" s="63">
        <f t="shared" si="1"/>
        <v>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60295-BB4D-489E-93DE-0DCCD64AAE9E}">
  <dimension ref="A1:V21"/>
  <sheetViews>
    <sheetView topLeftCell="H1" zoomScale="60" workbookViewId="0">
      <pane ySplit="4" topLeftCell="A5" activePane="bottomLeft" state="frozen"/>
      <selection activeCell="B5" sqref="B5"/>
      <selection pane="bottomLeft" activeCell="X10" sqref="X10"/>
    </sheetView>
  </sheetViews>
  <sheetFormatPr defaultColWidth="8.7265625" defaultRowHeight="12.5" x14ac:dyDescent="0.25"/>
  <cols>
    <col min="1" max="1" width="8.7265625" style="27"/>
    <col min="2" max="2" width="94.6328125" style="4" customWidth="1"/>
    <col min="3" max="3" width="24.54296875" style="27" hidden="1" customWidth="1"/>
    <col min="4" max="4" width="37.453125" style="27" hidden="1" customWidth="1"/>
    <col min="5" max="5" width="59.1796875" style="27" hidden="1" customWidth="1"/>
    <col min="6" max="6" width="32.453125" style="27" hidden="1" customWidth="1"/>
    <col min="7" max="7" width="30.453125" style="27" hidden="1" customWidth="1"/>
    <col min="8" max="11" width="14.54296875" style="70" customWidth="1"/>
    <col min="12" max="12" width="15.7265625" style="70" customWidth="1"/>
    <col min="13" max="21" width="14.54296875" style="70" customWidth="1"/>
    <col min="22" max="22" width="14.54296875" style="77" customWidth="1"/>
    <col min="23" max="16384" width="8.7265625" style="27"/>
  </cols>
  <sheetData>
    <row r="1" spans="1:22" ht="20" x14ac:dyDescent="0.25">
      <c r="A1" s="1"/>
      <c r="B1" s="21" t="s">
        <v>586</v>
      </c>
      <c r="D1" s="1"/>
      <c r="E1" s="1"/>
      <c r="F1" s="1"/>
      <c r="G1" s="1"/>
      <c r="H1" s="64" t="s">
        <v>173</v>
      </c>
      <c r="I1" s="65"/>
      <c r="J1" s="65"/>
      <c r="K1" s="65"/>
      <c r="L1" s="65"/>
      <c r="M1" s="65"/>
      <c r="N1" s="65"/>
      <c r="O1" s="65"/>
      <c r="P1" s="65"/>
      <c r="Q1" s="65"/>
      <c r="R1" s="65"/>
      <c r="S1" s="65"/>
      <c r="T1" s="65"/>
      <c r="U1" s="65"/>
      <c r="V1" s="74"/>
    </row>
    <row r="2" spans="1:22" ht="14.5" x14ac:dyDescent="0.35">
      <c r="A2" s="1"/>
      <c r="B2" s="2"/>
      <c r="C2" s="1"/>
      <c r="D2" s="1"/>
      <c r="E2" s="1"/>
      <c r="F2" s="1"/>
      <c r="G2" s="1"/>
      <c r="H2" s="35"/>
      <c r="I2" s="65"/>
      <c r="J2" s="65"/>
      <c r="K2" s="65"/>
      <c r="L2" s="65"/>
      <c r="M2" s="65"/>
      <c r="N2" s="65"/>
      <c r="O2" s="65"/>
      <c r="P2" s="65"/>
      <c r="Q2" s="65"/>
      <c r="R2" s="65"/>
      <c r="S2" s="65"/>
      <c r="T2" s="65"/>
      <c r="U2" s="65"/>
      <c r="V2" s="74"/>
    </row>
    <row r="3" spans="1:22" ht="18" x14ac:dyDescent="0.25">
      <c r="A3" s="18" t="s">
        <v>587</v>
      </c>
      <c r="B3" s="18"/>
      <c r="C3" s="18"/>
      <c r="D3" s="1"/>
      <c r="E3" s="1"/>
      <c r="F3" s="1"/>
      <c r="G3" s="1"/>
      <c r="H3" s="66"/>
      <c r="I3" s="66"/>
      <c r="J3" s="66"/>
      <c r="K3" s="66"/>
      <c r="L3" s="66"/>
      <c r="M3" s="66"/>
      <c r="N3" s="66"/>
      <c r="O3" s="66"/>
      <c r="P3" s="65"/>
      <c r="Q3" s="65"/>
      <c r="R3" s="65"/>
      <c r="S3" s="65"/>
      <c r="T3" s="65"/>
      <c r="U3" s="65"/>
      <c r="V3" s="74"/>
    </row>
    <row r="4" spans="1:22" ht="25" x14ac:dyDescent="0.35">
      <c r="A4" s="32"/>
      <c r="B4" s="71" t="s">
        <v>844</v>
      </c>
      <c r="C4" s="3" t="s">
        <v>3</v>
      </c>
      <c r="D4" s="3" t="s">
        <v>4</v>
      </c>
      <c r="E4" s="3" t="s">
        <v>5</v>
      </c>
      <c r="F4" s="3" t="s">
        <v>6</v>
      </c>
      <c r="G4" s="3" t="s">
        <v>283</v>
      </c>
      <c r="H4" s="67" t="str">
        <f>'ALGEMEEN '!D3</f>
        <v>Nederlands</v>
      </c>
      <c r="I4" s="67" t="str">
        <f>'ALGEMEEN '!E3</f>
        <v>Frans</v>
      </c>
      <c r="J4" s="67" t="str">
        <f>'ALGEMEEN '!F3</f>
        <v>Engels</v>
      </c>
      <c r="K4" s="67" t="str">
        <f>'ALGEMEEN '!G3</f>
        <v>Wiskunde</v>
      </c>
      <c r="L4" s="67" t="str">
        <f>'ALGEMEEN '!H3</f>
        <v>Natuur-wetenschappen</v>
      </c>
      <c r="M4" s="67" t="str">
        <f>'ALGEMEEN '!I3</f>
        <v>Geschiedenis</v>
      </c>
      <c r="N4" s="67" t="str">
        <f>'ALGEMEEN '!J3</f>
        <v>Aardrijkskunde</v>
      </c>
      <c r="O4" s="67" t="str">
        <f>'ALGEMEEN '!K3</f>
        <v>Artistieke Opvoeding</v>
      </c>
      <c r="P4" s="67" t="str">
        <f>'ALGEMEEN '!L3</f>
        <v>Lichamelijke Opvoeding</v>
      </c>
      <c r="Q4" s="67" t="str">
        <f>'ALGEMEEN '!M3</f>
        <v>Economie</v>
      </c>
      <c r="R4" s="67" t="str">
        <f>'ALGEMEEN '!N3</f>
        <v>(in te vullen)</v>
      </c>
      <c r="S4" s="67" t="str">
        <f>'ALGEMEEN '!O3</f>
        <v>(in te vullen)</v>
      </c>
      <c r="T4" s="67" t="str">
        <f>'ALGEMEEN '!P3</f>
        <v>(in te vullen)</v>
      </c>
      <c r="U4" s="67" t="str">
        <f>'ALGEMEEN '!Q3</f>
        <v>(in te vullen)</v>
      </c>
      <c r="V4" s="75" t="s">
        <v>864</v>
      </c>
    </row>
    <row r="5" spans="1:22" ht="13" x14ac:dyDescent="0.25">
      <c r="A5" s="15" t="s">
        <v>588</v>
      </c>
      <c r="B5" s="15"/>
      <c r="C5" s="15"/>
      <c r="D5" s="15"/>
      <c r="E5" s="15"/>
      <c r="F5" s="15"/>
      <c r="G5" s="15"/>
      <c r="H5" s="68"/>
      <c r="I5" s="68"/>
      <c r="J5" s="68"/>
      <c r="K5" s="68"/>
      <c r="L5" s="68"/>
      <c r="M5" s="68"/>
      <c r="N5" s="68"/>
      <c r="O5" s="68"/>
      <c r="P5" s="68"/>
      <c r="Q5" s="68"/>
      <c r="R5" s="68"/>
      <c r="S5" s="68"/>
      <c r="T5" s="68"/>
      <c r="U5" s="68"/>
      <c r="V5" s="76"/>
    </row>
    <row r="6" spans="1:22" ht="18.5" customHeight="1" x14ac:dyDescent="0.25">
      <c r="A6" s="27" t="s">
        <v>589</v>
      </c>
      <c r="B6" s="29" t="s">
        <v>590</v>
      </c>
      <c r="C6" s="27" t="s">
        <v>591</v>
      </c>
      <c r="D6" s="20" t="s">
        <v>592</v>
      </c>
      <c r="E6" s="20" t="s">
        <v>593</v>
      </c>
      <c r="F6" s="20" t="s">
        <v>594</v>
      </c>
      <c r="G6" s="20" t="s">
        <v>595</v>
      </c>
      <c r="H6" s="69" t="s">
        <v>865</v>
      </c>
      <c r="I6" s="69"/>
      <c r="J6" s="69"/>
      <c r="K6" s="69"/>
      <c r="L6" s="69"/>
      <c r="M6" s="69"/>
      <c r="N6" s="69"/>
      <c r="O6" s="69" t="s">
        <v>865</v>
      </c>
      <c r="P6" s="69"/>
      <c r="Q6" s="69"/>
      <c r="R6" s="69"/>
      <c r="S6" s="69"/>
      <c r="T6" s="69"/>
      <c r="U6" s="69"/>
      <c r="V6" s="77">
        <f>COUNTIF(H6:U6,"x")</f>
        <v>0</v>
      </c>
    </row>
    <row r="7" spans="1:22" ht="13" x14ac:dyDescent="0.25">
      <c r="A7" s="15" t="s">
        <v>596</v>
      </c>
      <c r="B7" s="15"/>
      <c r="C7" s="15"/>
      <c r="D7" s="15"/>
      <c r="E7" s="15"/>
      <c r="F7" s="15"/>
      <c r="G7" s="15"/>
      <c r="H7" s="68"/>
      <c r="I7" s="68"/>
      <c r="J7" s="68"/>
      <c r="K7" s="68"/>
      <c r="L7" s="68"/>
      <c r="M7" s="68"/>
      <c r="N7" s="68"/>
      <c r="O7" s="68"/>
      <c r="P7" s="68"/>
      <c r="Q7" s="68"/>
      <c r="R7" s="68"/>
      <c r="S7" s="68"/>
      <c r="T7" s="68"/>
      <c r="U7" s="68"/>
      <c r="V7" s="68"/>
    </row>
    <row r="8" spans="1:22" ht="22" customHeight="1" x14ac:dyDescent="0.25">
      <c r="A8" s="27" t="s">
        <v>597</v>
      </c>
      <c r="B8" s="29" t="s">
        <v>598</v>
      </c>
      <c r="C8" s="27" t="s">
        <v>37</v>
      </c>
      <c r="E8" s="20" t="s">
        <v>599</v>
      </c>
      <c r="H8" s="69" t="s">
        <v>865</v>
      </c>
      <c r="I8" s="69"/>
      <c r="J8" s="69"/>
      <c r="K8" s="69"/>
      <c r="L8" s="69"/>
      <c r="M8" s="69"/>
      <c r="N8" s="69"/>
      <c r="O8" s="69" t="s">
        <v>865</v>
      </c>
      <c r="P8" s="69"/>
      <c r="Q8" s="69"/>
      <c r="R8" s="69"/>
      <c r="S8" s="69"/>
      <c r="T8" s="69"/>
      <c r="U8" s="69"/>
      <c r="V8" s="77">
        <f t="shared" ref="V7:V15" si="0">COUNTIF(H8:U8,"x")</f>
        <v>0</v>
      </c>
    </row>
    <row r="9" spans="1:22" ht="13" x14ac:dyDescent="0.25">
      <c r="A9" s="15" t="s">
        <v>600</v>
      </c>
      <c r="B9" s="15"/>
      <c r="C9" s="15"/>
      <c r="D9" s="15"/>
      <c r="E9" s="15"/>
      <c r="F9" s="15"/>
      <c r="G9" s="15"/>
      <c r="H9" s="68"/>
      <c r="I9" s="68"/>
      <c r="J9" s="68"/>
      <c r="K9" s="68"/>
      <c r="L9" s="68"/>
      <c r="M9" s="68"/>
      <c r="N9" s="68"/>
      <c r="O9" s="68"/>
      <c r="P9" s="68"/>
      <c r="Q9" s="68"/>
      <c r="R9" s="68"/>
      <c r="S9" s="68"/>
      <c r="T9" s="68"/>
      <c r="U9" s="68"/>
      <c r="V9" s="68"/>
    </row>
    <row r="10" spans="1:22" ht="21" customHeight="1" x14ac:dyDescent="0.25">
      <c r="A10" s="27" t="s">
        <v>601</v>
      </c>
      <c r="B10" s="29" t="s">
        <v>602</v>
      </c>
      <c r="C10" s="27" t="s">
        <v>37</v>
      </c>
      <c r="D10" s="20" t="s">
        <v>603</v>
      </c>
      <c r="E10" s="20" t="s">
        <v>604</v>
      </c>
      <c r="G10" s="20" t="s">
        <v>605</v>
      </c>
      <c r="H10" s="69" t="s">
        <v>865</v>
      </c>
      <c r="I10" s="69"/>
      <c r="J10" s="69"/>
      <c r="K10" s="69"/>
      <c r="L10" s="69"/>
      <c r="M10" s="69"/>
      <c r="N10" s="69"/>
      <c r="O10" s="69" t="s">
        <v>865</v>
      </c>
      <c r="P10" s="69"/>
      <c r="Q10" s="69"/>
      <c r="R10" s="69"/>
      <c r="S10" s="69"/>
      <c r="T10" s="69"/>
      <c r="U10" s="69"/>
      <c r="V10" s="77">
        <f t="shared" si="0"/>
        <v>0</v>
      </c>
    </row>
    <row r="11" spans="1:22" ht="21" customHeight="1" x14ac:dyDescent="0.25">
      <c r="A11" s="27" t="s">
        <v>606</v>
      </c>
      <c r="B11" s="29" t="s">
        <v>607</v>
      </c>
      <c r="C11" s="27" t="s">
        <v>37</v>
      </c>
      <c r="D11" s="20" t="s">
        <v>608</v>
      </c>
      <c r="E11" s="20" t="s">
        <v>609</v>
      </c>
      <c r="G11" s="20" t="s">
        <v>605</v>
      </c>
      <c r="H11" s="69" t="s">
        <v>865</v>
      </c>
      <c r="I11" s="69"/>
      <c r="J11" s="69"/>
      <c r="K11" s="69"/>
      <c r="L11" s="69"/>
      <c r="M11" s="69"/>
      <c r="N11" s="69"/>
      <c r="O11" s="69" t="s">
        <v>865</v>
      </c>
      <c r="P11" s="69"/>
      <c r="Q11" s="69"/>
      <c r="R11" s="69"/>
      <c r="S11" s="69"/>
      <c r="T11" s="69"/>
      <c r="U11" s="69"/>
      <c r="V11" s="77">
        <f t="shared" si="0"/>
        <v>0</v>
      </c>
    </row>
    <row r="12" spans="1:22" ht="30" customHeight="1" x14ac:dyDescent="0.25">
      <c r="A12" s="27" t="s">
        <v>610</v>
      </c>
      <c r="B12" s="29" t="s">
        <v>611</v>
      </c>
      <c r="C12" s="27" t="s">
        <v>17</v>
      </c>
      <c r="D12" s="20" t="s">
        <v>612</v>
      </c>
      <c r="E12" s="20" t="s">
        <v>613</v>
      </c>
      <c r="F12" s="20" t="s">
        <v>614</v>
      </c>
      <c r="G12" s="20" t="s">
        <v>605</v>
      </c>
      <c r="H12" s="69" t="s">
        <v>865</v>
      </c>
      <c r="I12" s="69"/>
      <c r="J12" s="69"/>
      <c r="K12" s="69"/>
      <c r="L12" s="69"/>
      <c r="M12" s="69"/>
      <c r="N12" s="69"/>
      <c r="O12" s="69" t="s">
        <v>865</v>
      </c>
      <c r="P12" s="69"/>
      <c r="Q12" s="69"/>
      <c r="R12" s="69"/>
      <c r="S12" s="69"/>
      <c r="T12" s="69"/>
      <c r="U12" s="69"/>
      <c r="V12" s="77">
        <f t="shared" si="0"/>
        <v>0</v>
      </c>
    </row>
    <row r="13" spans="1:22" ht="23.5" customHeight="1" x14ac:dyDescent="0.25">
      <c r="A13" s="27" t="s">
        <v>615</v>
      </c>
      <c r="B13" s="29" t="s">
        <v>616</v>
      </c>
      <c r="C13" s="27" t="s">
        <v>37</v>
      </c>
      <c r="D13" s="20" t="s">
        <v>617</v>
      </c>
      <c r="E13" s="20" t="s">
        <v>618</v>
      </c>
      <c r="G13" s="20" t="s">
        <v>619</v>
      </c>
      <c r="H13" s="69" t="s">
        <v>865</v>
      </c>
      <c r="I13" s="69"/>
      <c r="J13" s="69"/>
      <c r="K13" s="69"/>
      <c r="L13" s="69"/>
      <c r="M13" s="69"/>
      <c r="N13" s="69"/>
      <c r="O13" s="69" t="s">
        <v>865</v>
      </c>
      <c r="P13" s="69"/>
      <c r="Q13" s="69"/>
      <c r="R13" s="69"/>
      <c r="S13" s="69"/>
      <c r="T13" s="69"/>
      <c r="U13" s="69"/>
      <c r="V13" s="77">
        <f t="shared" si="0"/>
        <v>0</v>
      </c>
    </row>
    <row r="14" spans="1:22" ht="13" x14ac:dyDescent="0.25">
      <c r="A14" s="15" t="s">
        <v>620</v>
      </c>
      <c r="B14" s="15"/>
      <c r="C14" s="15"/>
      <c r="D14" s="15"/>
      <c r="E14" s="15"/>
      <c r="F14" s="15"/>
      <c r="G14" s="15"/>
      <c r="H14" s="68"/>
      <c r="I14" s="68"/>
      <c r="J14" s="68"/>
      <c r="K14" s="68"/>
      <c r="L14" s="68"/>
      <c r="M14" s="68"/>
      <c r="N14" s="68"/>
      <c r="O14" s="68"/>
      <c r="P14" s="68"/>
      <c r="Q14" s="68"/>
      <c r="R14" s="68"/>
      <c r="S14" s="68"/>
      <c r="T14" s="68"/>
      <c r="U14" s="68"/>
      <c r="V14" s="68"/>
    </row>
    <row r="15" spans="1:22" ht="31" customHeight="1" x14ac:dyDescent="0.25">
      <c r="A15" s="27" t="s">
        <v>621</v>
      </c>
      <c r="B15" s="29" t="s">
        <v>622</v>
      </c>
      <c r="C15" s="27" t="s">
        <v>591</v>
      </c>
      <c r="E15" s="20" t="s">
        <v>623</v>
      </c>
      <c r="F15" s="20" t="s">
        <v>624</v>
      </c>
      <c r="H15" s="69" t="s">
        <v>865</v>
      </c>
      <c r="I15" s="69"/>
      <c r="J15" s="69"/>
      <c r="K15" s="69"/>
      <c r="L15" s="69"/>
      <c r="M15" s="69"/>
      <c r="N15" s="69"/>
      <c r="O15" s="69" t="s">
        <v>865</v>
      </c>
      <c r="P15" s="69"/>
      <c r="Q15" s="69"/>
      <c r="R15" s="69"/>
      <c r="S15" s="69"/>
      <c r="T15" s="69"/>
      <c r="U15" s="69"/>
      <c r="V15" s="77">
        <f t="shared" si="0"/>
        <v>0</v>
      </c>
    </row>
    <row r="16" spans="1:22" x14ac:dyDescent="0.25">
      <c r="A16" s="27" t="s">
        <v>625</v>
      </c>
      <c r="B16" s="29" t="s">
        <v>626</v>
      </c>
      <c r="C16" s="27" t="s">
        <v>591</v>
      </c>
      <c r="E16" s="27" t="s">
        <v>627</v>
      </c>
      <c r="F16" s="27" t="s">
        <v>628</v>
      </c>
      <c r="H16" s="69" t="s">
        <v>865</v>
      </c>
      <c r="I16" s="69"/>
      <c r="J16" s="69"/>
      <c r="K16" s="69"/>
      <c r="L16" s="69"/>
      <c r="M16" s="69"/>
      <c r="N16" s="69"/>
      <c r="O16" s="69" t="s">
        <v>865</v>
      </c>
      <c r="P16" s="69"/>
      <c r="Q16" s="69"/>
      <c r="R16" s="69"/>
      <c r="S16" s="69"/>
      <c r="T16" s="69"/>
      <c r="U16" s="69"/>
      <c r="V16" s="77">
        <f>COUNTIF(H16:U16,"x")</f>
        <v>0</v>
      </c>
    </row>
    <row r="17" spans="8:22" x14ac:dyDescent="0.35">
      <c r="H17" s="20"/>
      <c r="I17" s="20"/>
      <c r="J17" s="20"/>
      <c r="K17" s="20"/>
      <c r="L17" s="20"/>
      <c r="M17" s="20"/>
      <c r="N17" s="20"/>
      <c r="O17" s="20"/>
      <c r="P17" s="20"/>
      <c r="Q17" s="20"/>
      <c r="R17" s="20"/>
      <c r="S17" s="20"/>
      <c r="T17" s="20"/>
      <c r="U17" s="20"/>
      <c r="V17" s="79"/>
    </row>
    <row r="18" spans="8:22" x14ac:dyDescent="0.35">
      <c r="H18" s="20"/>
      <c r="I18" s="20"/>
      <c r="J18" s="20"/>
      <c r="K18" s="20"/>
      <c r="L18" s="20"/>
      <c r="M18" s="20"/>
      <c r="N18" s="20"/>
      <c r="O18" s="20"/>
      <c r="P18" s="20"/>
      <c r="Q18" s="20"/>
      <c r="R18" s="20"/>
      <c r="S18" s="20"/>
      <c r="T18" s="20"/>
      <c r="U18" s="20"/>
      <c r="V18" s="79"/>
    </row>
    <row r="19" spans="8:22" x14ac:dyDescent="0.35">
      <c r="H19" s="20"/>
      <c r="I19" s="20"/>
      <c r="J19" s="20"/>
      <c r="K19" s="20"/>
      <c r="L19" s="20"/>
      <c r="M19" s="20"/>
      <c r="N19" s="20"/>
      <c r="O19" s="20"/>
      <c r="P19" s="20"/>
      <c r="Q19" s="20"/>
      <c r="R19" s="20"/>
      <c r="S19" s="20"/>
      <c r="T19" s="20"/>
      <c r="U19" s="20"/>
      <c r="V19" s="79"/>
    </row>
    <row r="20" spans="8:22" x14ac:dyDescent="0.35">
      <c r="H20" s="20"/>
      <c r="I20" s="20"/>
      <c r="J20" s="20"/>
      <c r="K20" s="20"/>
      <c r="L20" s="20"/>
      <c r="M20" s="20"/>
      <c r="N20" s="20"/>
      <c r="O20" s="20"/>
      <c r="P20" s="20"/>
      <c r="Q20" s="20"/>
      <c r="R20" s="20"/>
      <c r="S20" s="20"/>
      <c r="T20" s="20"/>
      <c r="U20" s="20"/>
      <c r="V20" s="79"/>
    </row>
    <row r="21" spans="8:22" x14ac:dyDescent="0.35">
      <c r="H21" s="20"/>
      <c r="I21" s="20"/>
      <c r="J21" s="20"/>
      <c r="K21" s="20"/>
      <c r="L21" s="20"/>
      <c r="M21" s="20"/>
      <c r="N21" s="20"/>
      <c r="O21" s="20"/>
      <c r="P21" s="20"/>
      <c r="Q21" s="20"/>
      <c r="R21" s="20"/>
      <c r="S21" s="20"/>
      <c r="T21" s="20"/>
      <c r="U21" s="20"/>
      <c r="V21" s="79"/>
    </row>
  </sheetData>
  <dataValidations count="1">
    <dataValidation type="textLength" errorStyle="information" operator="lessThan" allowBlank="1" showInputMessage="1" showErrorMessage="1" prompt="Vul hier een &quot;x&quot; in. " sqref="H6:U8 H10:U16 V14 V7" xr:uid="{24D5473E-6925-4D53-8784-DAA4D16C1192}">
      <formula1>2</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E438E-F17C-4868-9428-C18105DC935E}">
  <dimension ref="A1:C26"/>
  <sheetViews>
    <sheetView workbookViewId="0">
      <selection activeCell="G13" sqref="G13"/>
    </sheetView>
  </sheetViews>
  <sheetFormatPr defaultColWidth="8.7265625" defaultRowHeight="12.5" x14ac:dyDescent="0.35"/>
  <cols>
    <col min="1" max="1" width="8.7265625" style="5"/>
    <col min="2" max="2" width="50.54296875" style="13" customWidth="1"/>
    <col min="3" max="3" width="24.54296875" style="5" customWidth="1"/>
    <col min="4" max="10" width="9.26953125" style="5" customWidth="1"/>
    <col min="11" max="16384" width="8.7265625" style="5"/>
  </cols>
  <sheetData>
    <row r="1" spans="1:3" ht="40" x14ac:dyDescent="0.35">
      <c r="B1" s="14" t="s">
        <v>629</v>
      </c>
      <c r="C1" s="6" t="s">
        <v>1</v>
      </c>
    </row>
    <row r="2" spans="1:3" x14ac:dyDescent="0.35">
      <c r="B2" s="5"/>
    </row>
    <row r="3" spans="1:3" ht="18" x14ac:dyDescent="0.35">
      <c r="A3" s="25" t="s">
        <v>630</v>
      </c>
      <c r="B3" s="25"/>
    </row>
    <row r="4" spans="1:3" x14ac:dyDescent="0.35">
      <c r="B4" s="5" t="s">
        <v>836</v>
      </c>
    </row>
    <row r="5" spans="1:3" x14ac:dyDescent="0.35">
      <c r="B5" s="5"/>
    </row>
    <row r="6" spans="1:3" x14ac:dyDescent="0.35">
      <c r="B6" s="5"/>
    </row>
    <row r="7" spans="1:3" x14ac:dyDescent="0.35">
      <c r="B7" s="5"/>
    </row>
    <row r="8" spans="1:3" x14ac:dyDescent="0.35">
      <c r="B8" s="5"/>
    </row>
    <row r="9" spans="1:3" x14ac:dyDescent="0.35">
      <c r="B9" s="5"/>
    </row>
    <row r="10" spans="1:3" x14ac:dyDescent="0.35">
      <c r="B10" s="5"/>
    </row>
    <row r="11" spans="1:3" x14ac:dyDescent="0.35">
      <c r="B11" s="5"/>
    </row>
    <row r="12" spans="1:3" x14ac:dyDescent="0.35">
      <c r="B12" s="5"/>
    </row>
    <row r="13" spans="1:3" x14ac:dyDescent="0.35">
      <c r="B13" s="5"/>
    </row>
    <row r="14" spans="1:3" x14ac:dyDescent="0.35">
      <c r="B14" s="5"/>
    </row>
    <row r="15" spans="1:3" x14ac:dyDescent="0.35">
      <c r="B15" s="5"/>
    </row>
    <row r="16" spans="1:3" x14ac:dyDescent="0.35">
      <c r="B16" s="5"/>
    </row>
    <row r="17" spans="2:2" x14ac:dyDescent="0.35">
      <c r="B17" s="5"/>
    </row>
    <row r="18" spans="2:2" x14ac:dyDescent="0.35">
      <c r="B18" s="5"/>
    </row>
    <row r="19" spans="2:2" x14ac:dyDescent="0.35">
      <c r="B19" s="5"/>
    </row>
    <row r="20" spans="2:2" x14ac:dyDescent="0.35">
      <c r="B20" s="5"/>
    </row>
    <row r="21" spans="2:2" x14ac:dyDescent="0.35">
      <c r="B21" s="5"/>
    </row>
    <row r="22" spans="2:2" x14ac:dyDescent="0.35">
      <c r="B22" s="5"/>
    </row>
    <row r="23" spans="2:2" x14ac:dyDescent="0.35">
      <c r="B23" s="5"/>
    </row>
    <row r="24" spans="2:2" x14ac:dyDescent="0.35">
      <c r="B24" s="5"/>
    </row>
    <row r="25" spans="2:2" x14ac:dyDescent="0.35">
      <c r="B25" s="5"/>
    </row>
    <row r="26" spans="2:2" x14ac:dyDescent="0.35">
      <c r="B26" s="5"/>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1B800-E132-43EF-92D7-CE79FCA9EF81}">
  <dimension ref="A1:W14"/>
  <sheetViews>
    <sheetView topLeftCell="B1" zoomScale="55" workbookViewId="0">
      <pane ySplit="4" topLeftCell="A5" activePane="bottomLeft" state="frozen"/>
      <selection activeCell="B5" sqref="B5"/>
      <selection pane="bottomLeft" activeCell="V10" sqref="V10:W10"/>
    </sheetView>
  </sheetViews>
  <sheetFormatPr defaultColWidth="8.7265625" defaultRowHeight="12.5" x14ac:dyDescent="0.25"/>
  <cols>
    <col min="1" max="1" width="8.7265625" style="27"/>
    <col min="2" max="2" width="79.36328125" style="4" customWidth="1"/>
    <col min="3" max="4" width="24.54296875" style="27" hidden="1" customWidth="1"/>
    <col min="5" max="5" width="36.1796875" style="27" hidden="1" customWidth="1"/>
    <col min="6" max="6" width="33.54296875" style="27" hidden="1" customWidth="1"/>
    <col min="7" max="7" width="24.54296875" style="27" hidden="1" customWidth="1"/>
    <col min="8" max="8" width="21" style="27" hidden="1" customWidth="1"/>
    <col min="9" max="12" width="14.54296875" style="70" customWidth="1"/>
    <col min="13" max="13" width="15.7265625" style="70" customWidth="1"/>
    <col min="14" max="22" width="14.54296875" style="70" customWidth="1"/>
    <col min="23" max="23" width="14.54296875" style="77" customWidth="1"/>
    <col min="24" max="16384" width="8.7265625" style="27"/>
  </cols>
  <sheetData>
    <row r="1" spans="1:23" ht="20" x14ac:dyDescent="0.25">
      <c r="A1" s="1"/>
      <c r="B1" s="21" t="s">
        <v>631</v>
      </c>
      <c r="D1" s="1"/>
      <c r="E1" s="1"/>
      <c r="F1" s="1"/>
      <c r="G1" s="1"/>
      <c r="H1" s="1"/>
      <c r="I1" s="64" t="s">
        <v>173</v>
      </c>
      <c r="J1" s="65"/>
      <c r="K1" s="65"/>
      <c r="L1" s="65"/>
      <c r="M1" s="65"/>
      <c r="N1" s="65"/>
      <c r="O1" s="65"/>
      <c r="P1" s="65"/>
      <c r="Q1" s="65"/>
      <c r="R1" s="65"/>
      <c r="S1" s="65"/>
      <c r="T1" s="65"/>
      <c r="U1" s="65"/>
      <c r="V1" s="65"/>
      <c r="W1" s="74"/>
    </row>
    <row r="2" spans="1:23" ht="14.5" x14ac:dyDescent="0.35">
      <c r="A2" s="1"/>
      <c r="B2" s="2"/>
      <c r="C2" s="1"/>
      <c r="D2" s="1"/>
      <c r="E2" s="1"/>
      <c r="F2" s="1"/>
      <c r="G2" s="1"/>
      <c r="H2" s="1"/>
      <c r="I2" s="35"/>
      <c r="J2" s="65"/>
      <c r="K2" s="65"/>
      <c r="L2" s="65"/>
      <c r="M2" s="65"/>
      <c r="N2" s="65"/>
      <c r="O2" s="65"/>
      <c r="P2" s="65"/>
      <c r="Q2" s="65"/>
      <c r="R2" s="65"/>
      <c r="S2" s="65"/>
      <c r="T2" s="65"/>
      <c r="U2" s="65"/>
      <c r="V2" s="65"/>
      <c r="W2" s="74"/>
    </row>
    <row r="3" spans="1:23" ht="18" x14ac:dyDescent="0.25">
      <c r="A3" s="18" t="s">
        <v>632</v>
      </c>
      <c r="B3" s="18"/>
      <c r="C3" s="1"/>
      <c r="D3" s="1"/>
      <c r="E3" s="1"/>
      <c r="F3" s="1"/>
      <c r="G3" s="1"/>
      <c r="H3" s="1"/>
      <c r="I3" s="66"/>
      <c r="J3" s="66"/>
      <c r="K3" s="66"/>
      <c r="L3" s="66"/>
      <c r="M3" s="66"/>
      <c r="N3" s="66"/>
      <c r="O3" s="66"/>
      <c r="P3" s="66"/>
      <c r="Q3" s="65"/>
      <c r="R3" s="65"/>
      <c r="S3" s="65"/>
      <c r="T3" s="65"/>
      <c r="U3" s="65"/>
      <c r="V3" s="65"/>
      <c r="W3" s="74"/>
    </row>
    <row r="4" spans="1:23" ht="25" x14ac:dyDescent="0.35">
      <c r="A4" s="32"/>
      <c r="B4" s="71" t="s">
        <v>844</v>
      </c>
      <c r="C4" s="3" t="s">
        <v>3</v>
      </c>
      <c r="D4" s="3" t="s">
        <v>4</v>
      </c>
      <c r="E4" s="3" t="s">
        <v>5</v>
      </c>
      <c r="F4" s="3" t="s">
        <v>6</v>
      </c>
      <c r="G4" s="3" t="s">
        <v>7</v>
      </c>
      <c r="H4" s="3" t="s">
        <v>177</v>
      </c>
      <c r="I4" s="67" t="str">
        <f>'ALGEMEEN '!D3</f>
        <v>Nederlands</v>
      </c>
      <c r="J4" s="67" t="str">
        <f>'ALGEMEEN '!E3</f>
        <v>Frans</v>
      </c>
      <c r="K4" s="67" t="str">
        <f>'ALGEMEEN '!F3</f>
        <v>Engels</v>
      </c>
      <c r="L4" s="67" t="str">
        <f>'ALGEMEEN '!G3</f>
        <v>Wiskunde</v>
      </c>
      <c r="M4" s="67" t="str">
        <f>'ALGEMEEN '!H3</f>
        <v>Natuur-wetenschappen</v>
      </c>
      <c r="N4" s="67" t="str">
        <f>'ALGEMEEN '!I3</f>
        <v>Geschiedenis</v>
      </c>
      <c r="O4" s="67" t="str">
        <f>'ALGEMEEN '!J3</f>
        <v>Aardrijkskunde</v>
      </c>
      <c r="P4" s="67" t="str">
        <f>'ALGEMEEN '!K3</f>
        <v>Artistieke Opvoeding</v>
      </c>
      <c r="Q4" s="67" t="str">
        <f>'ALGEMEEN '!L3</f>
        <v>Lichamelijke Opvoeding</v>
      </c>
      <c r="R4" s="67" t="str">
        <f>'ALGEMEEN '!M3</f>
        <v>Economie</v>
      </c>
      <c r="S4" s="67" t="str">
        <f>'ALGEMEEN '!N3</f>
        <v>(in te vullen)</v>
      </c>
      <c r="T4" s="67" t="str">
        <f>'ALGEMEEN '!O3</f>
        <v>(in te vullen)</v>
      </c>
      <c r="U4" s="67" t="str">
        <f>'ALGEMEEN '!P3</f>
        <v>(in te vullen)</v>
      </c>
      <c r="V4" s="67" t="str">
        <f>'ALGEMEEN '!Q3</f>
        <v>(in te vullen)</v>
      </c>
      <c r="W4" s="75" t="s">
        <v>864</v>
      </c>
    </row>
    <row r="5" spans="1:23" ht="13" x14ac:dyDescent="0.25">
      <c r="A5" s="15" t="s">
        <v>633</v>
      </c>
      <c r="B5" s="15"/>
      <c r="C5" s="15"/>
      <c r="D5" s="15"/>
      <c r="E5" s="15"/>
      <c r="F5" s="15"/>
      <c r="G5" s="15"/>
      <c r="H5" s="15"/>
      <c r="I5" s="68"/>
      <c r="J5" s="68"/>
      <c r="K5" s="68"/>
      <c r="L5" s="68"/>
      <c r="M5" s="68"/>
      <c r="N5" s="68"/>
      <c r="O5" s="68"/>
      <c r="P5" s="68"/>
      <c r="Q5" s="68"/>
      <c r="R5" s="68"/>
      <c r="S5" s="68"/>
      <c r="T5" s="68"/>
      <c r="U5" s="68"/>
      <c r="V5" s="68"/>
      <c r="W5" s="76"/>
    </row>
    <row r="6" spans="1:23" ht="27" customHeight="1" x14ac:dyDescent="0.25">
      <c r="A6" s="27" t="s">
        <v>634</v>
      </c>
      <c r="B6" s="29" t="s">
        <v>635</v>
      </c>
      <c r="C6" s="27" t="s">
        <v>163</v>
      </c>
      <c r="D6" s="27" t="s">
        <v>636</v>
      </c>
      <c r="E6" s="20" t="s">
        <v>637</v>
      </c>
      <c r="I6" s="69" t="s">
        <v>865</v>
      </c>
      <c r="J6" s="69"/>
      <c r="K6" s="69"/>
      <c r="L6" s="69"/>
      <c r="M6" s="69"/>
      <c r="N6" s="69"/>
      <c r="O6" s="69"/>
      <c r="P6" s="69" t="s">
        <v>865</v>
      </c>
      <c r="Q6" s="69"/>
      <c r="R6" s="69"/>
      <c r="S6" s="69"/>
      <c r="T6" s="69"/>
      <c r="U6" s="69"/>
      <c r="V6" s="69"/>
      <c r="W6" s="77">
        <f>COUNTIF(I6:V6,"x")</f>
        <v>0</v>
      </c>
    </row>
    <row r="7" spans="1:23" ht="32" customHeight="1" x14ac:dyDescent="0.25">
      <c r="A7" s="27" t="s">
        <v>638</v>
      </c>
      <c r="B7" s="29" t="s">
        <v>639</v>
      </c>
      <c r="C7" s="27" t="s">
        <v>17</v>
      </c>
      <c r="D7" s="20" t="s">
        <v>640</v>
      </c>
      <c r="E7" s="20" t="s">
        <v>641</v>
      </c>
      <c r="F7" s="20" t="s">
        <v>642</v>
      </c>
      <c r="I7" s="69" t="s">
        <v>865</v>
      </c>
      <c r="J7" s="69"/>
      <c r="K7" s="69"/>
      <c r="L7" s="69"/>
      <c r="M7" s="69"/>
      <c r="N7" s="69"/>
      <c r="O7" s="69"/>
      <c r="P7" s="69" t="s">
        <v>865</v>
      </c>
      <c r="Q7" s="69"/>
      <c r="R7" s="69"/>
      <c r="S7" s="69"/>
      <c r="T7" s="69"/>
      <c r="U7" s="69"/>
      <c r="V7" s="69"/>
      <c r="W7" s="77">
        <f t="shared" ref="W7:W11" si="0">COUNTIF(I7:V7,"x")</f>
        <v>0</v>
      </c>
    </row>
    <row r="8" spans="1:23" ht="27" customHeight="1" x14ac:dyDescent="0.25">
      <c r="A8" s="27" t="s">
        <v>643</v>
      </c>
      <c r="B8" s="29" t="s">
        <v>644</v>
      </c>
      <c r="C8" s="27" t="s">
        <v>645</v>
      </c>
      <c r="E8" s="20" t="s">
        <v>646</v>
      </c>
      <c r="F8" s="20" t="s">
        <v>647</v>
      </c>
      <c r="G8" s="27" t="s">
        <v>648</v>
      </c>
      <c r="H8" s="20" t="s">
        <v>578</v>
      </c>
      <c r="I8" s="69" t="s">
        <v>865</v>
      </c>
      <c r="J8" s="69"/>
      <c r="K8" s="69"/>
      <c r="L8" s="69"/>
      <c r="M8" s="69"/>
      <c r="N8" s="69"/>
      <c r="O8" s="69"/>
      <c r="P8" s="69" t="s">
        <v>865</v>
      </c>
      <c r="Q8" s="69"/>
      <c r="R8" s="69"/>
      <c r="S8" s="69"/>
      <c r="T8" s="69"/>
      <c r="U8" s="69"/>
      <c r="V8" s="69"/>
      <c r="W8" s="77">
        <f t="shared" si="0"/>
        <v>0</v>
      </c>
    </row>
    <row r="9" spans="1:23" ht="29.5" customHeight="1" x14ac:dyDescent="0.25">
      <c r="A9" s="27" t="s">
        <v>649</v>
      </c>
      <c r="B9" s="29" t="s">
        <v>650</v>
      </c>
      <c r="C9" s="27" t="s">
        <v>163</v>
      </c>
      <c r="E9" s="20" t="s">
        <v>651</v>
      </c>
      <c r="I9" s="69" t="s">
        <v>865</v>
      </c>
      <c r="J9" s="69"/>
      <c r="K9" s="69"/>
      <c r="L9" s="69"/>
      <c r="M9" s="69"/>
      <c r="N9" s="69"/>
      <c r="O9" s="69"/>
      <c r="P9" s="69" t="s">
        <v>865</v>
      </c>
      <c r="Q9" s="69"/>
      <c r="R9" s="69"/>
      <c r="S9" s="69"/>
      <c r="T9" s="69"/>
      <c r="U9" s="69"/>
      <c r="V9" s="69"/>
      <c r="W9" s="77">
        <f t="shared" si="0"/>
        <v>0</v>
      </c>
    </row>
    <row r="10" spans="1:23" ht="13" customHeight="1" x14ac:dyDescent="0.25">
      <c r="A10" s="15" t="s">
        <v>837</v>
      </c>
      <c r="B10" s="15"/>
      <c r="C10" s="15"/>
      <c r="D10" s="15"/>
      <c r="E10" s="15"/>
      <c r="F10" s="15"/>
      <c r="G10" s="15"/>
      <c r="H10" s="15"/>
      <c r="I10" s="68"/>
      <c r="J10" s="68"/>
      <c r="K10" s="68"/>
      <c r="L10" s="68"/>
      <c r="M10" s="68"/>
      <c r="N10" s="68"/>
      <c r="O10" s="68"/>
      <c r="P10" s="68"/>
      <c r="Q10" s="68"/>
      <c r="R10" s="68"/>
      <c r="S10" s="68"/>
      <c r="T10" s="68"/>
      <c r="U10" s="68"/>
      <c r="V10" s="68"/>
      <c r="W10" s="68"/>
    </row>
    <row r="11" spans="1:23" ht="32" customHeight="1" x14ac:dyDescent="0.25">
      <c r="A11" s="27" t="s">
        <v>838</v>
      </c>
      <c r="B11" s="29" t="s">
        <v>839</v>
      </c>
      <c r="C11" s="27" t="s">
        <v>163</v>
      </c>
      <c r="D11" s="27" t="s">
        <v>840</v>
      </c>
      <c r="E11" s="20" t="s">
        <v>841</v>
      </c>
      <c r="I11" s="69" t="s">
        <v>865</v>
      </c>
      <c r="J11" s="69"/>
      <c r="K11" s="69"/>
      <c r="L11" s="69"/>
      <c r="M11" s="69"/>
      <c r="N11" s="69"/>
      <c r="O11" s="69"/>
      <c r="P11" s="69" t="s">
        <v>865</v>
      </c>
      <c r="Q11" s="69"/>
      <c r="R11" s="69"/>
      <c r="S11" s="69"/>
      <c r="T11" s="69"/>
      <c r="U11" s="69"/>
      <c r="V11" s="69"/>
      <c r="W11" s="77">
        <f t="shared" si="0"/>
        <v>0</v>
      </c>
    </row>
    <row r="12" spans="1:23" x14ac:dyDescent="0.35">
      <c r="I12" s="20"/>
      <c r="J12" s="20"/>
      <c r="K12" s="20"/>
      <c r="L12" s="20"/>
      <c r="M12" s="20"/>
      <c r="N12" s="20"/>
      <c r="O12" s="20"/>
      <c r="P12" s="20"/>
      <c r="Q12" s="20"/>
      <c r="R12" s="20"/>
      <c r="S12" s="20"/>
      <c r="T12" s="20"/>
      <c r="U12" s="20"/>
      <c r="V12" s="20"/>
      <c r="W12" s="79"/>
    </row>
    <row r="13" spans="1:23" x14ac:dyDescent="0.35">
      <c r="I13" s="20"/>
      <c r="J13" s="20"/>
      <c r="K13" s="20"/>
      <c r="L13" s="20"/>
      <c r="M13" s="20"/>
      <c r="N13" s="20"/>
      <c r="O13" s="20"/>
      <c r="P13" s="20"/>
      <c r="Q13" s="20"/>
      <c r="R13" s="20"/>
      <c r="S13" s="20"/>
      <c r="T13" s="20"/>
      <c r="U13" s="20"/>
      <c r="V13" s="20"/>
      <c r="W13" s="79"/>
    </row>
    <row r="14" spans="1:23" x14ac:dyDescent="0.35">
      <c r="I14" s="20"/>
      <c r="J14" s="20"/>
      <c r="K14" s="20"/>
      <c r="L14" s="20"/>
      <c r="M14" s="20"/>
      <c r="N14" s="20"/>
      <c r="O14" s="20"/>
      <c r="P14" s="20"/>
      <c r="Q14" s="20"/>
      <c r="R14" s="20"/>
      <c r="S14" s="20"/>
      <c r="T14" s="20"/>
      <c r="U14" s="20"/>
      <c r="V14" s="20"/>
      <c r="W14" s="79"/>
    </row>
  </sheetData>
  <dataValidations count="1">
    <dataValidation type="textLength" errorStyle="information" operator="lessThan" allowBlank="1" showInputMessage="1" showErrorMessage="1" prompt="Vul hier een &quot;x&quot; in. " sqref="I11:V11 I6:V9" xr:uid="{BDF3D720-8563-4DE2-9A53-0F8A61A0842D}">
      <formula1>2</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BFBE-F5FB-44AB-AD8B-072626797CD4}">
  <dimension ref="A1:C26"/>
  <sheetViews>
    <sheetView showGridLines="0" workbookViewId="0">
      <selection activeCell="G13" sqref="G13"/>
    </sheetView>
  </sheetViews>
  <sheetFormatPr defaultColWidth="8.7265625" defaultRowHeight="12.5" x14ac:dyDescent="0.35"/>
  <cols>
    <col min="1" max="1" width="8.7265625" style="7"/>
    <col min="2" max="2" width="50.54296875" style="8" customWidth="1"/>
    <col min="3" max="3" width="24.54296875" style="7" customWidth="1"/>
    <col min="4" max="10" width="9.26953125" style="7" customWidth="1"/>
    <col min="11" max="16384" width="8.7265625" style="7"/>
  </cols>
  <sheetData>
    <row r="1" spans="1:3" ht="20" x14ac:dyDescent="0.35">
      <c r="A1" s="5"/>
      <c r="B1" s="19" t="s">
        <v>652</v>
      </c>
      <c r="C1" s="6" t="s">
        <v>1</v>
      </c>
    </row>
    <row r="2" spans="1:3" x14ac:dyDescent="0.35">
      <c r="A2" s="5"/>
      <c r="B2" s="5"/>
    </row>
    <row r="3" spans="1:3" ht="18" x14ac:dyDescent="0.35">
      <c r="A3" s="26" t="s">
        <v>653</v>
      </c>
      <c r="B3" s="26"/>
    </row>
    <row r="4" spans="1:3" x14ac:dyDescent="0.35">
      <c r="A4" s="5"/>
      <c r="B4" s="5" t="s">
        <v>842</v>
      </c>
    </row>
    <row r="5" spans="1:3" x14ac:dyDescent="0.35">
      <c r="B5" s="7"/>
    </row>
    <row r="6" spans="1:3" x14ac:dyDescent="0.35">
      <c r="B6" s="7"/>
    </row>
    <row r="7" spans="1:3" x14ac:dyDescent="0.35">
      <c r="B7" s="7"/>
    </row>
    <row r="8" spans="1:3" x14ac:dyDescent="0.35">
      <c r="B8" s="7"/>
    </row>
    <row r="9" spans="1:3" x14ac:dyDescent="0.35">
      <c r="B9" s="7"/>
    </row>
    <row r="10" spans="1:3" x14ac:dyDescent="0.35">
      <c r="B10" s="7"/>
    </row>
    <row r="11" spans="1:3" x14ac:dyDescent="0.35">
      <c r="B11" s="7"/>
    </row>
    <row r="12" spans="1:3" x14ac:dyDescent="0.35">
      <c r="B12" s="7"/>
    </row>
    <row r="13" spans="1:3" x14ac:dyDescent="0.35">
      <c r="B13" s="7"/>
    </row>
    <row r="14" spans="1:3" x14ac:dyDescent="0.35">
      <c r="B14" s="7"/>
    </row>
    <row r="15" spans="1:3" x14ac:dyDescent="0.35">
      <c r="B15" s="7"/>
    </row>
    <row r="16" spans="1:3" x14ac:dyDescent="0.35">
      <c r="B16" s="7"/>
    </row>
    <row r="17" spans="2:2" x14ac:dyDescent="0.35">
      <c r="B17" s="7"/>
    </row>
    <row r="18" spans="2:2" x14ac:dyDescent="0.35">
      <c r="B18" s="7"/>
    </row>
    <row r="19" spans="2:2" x14ac:dyDescent="0.35">
      <c r="B19" s="7"/>
    </row>
    <row r="20" spans="2:2" x14ac:dyDescent="0.35">
      <c r="B20" s="7"/>
    </row>
    <row r="21" spans="2:2" x14ac:dyDescent="0.35">
      <c r="B21" s="7"/>
    </row>
    <row r="22" spans="2:2" x14ac:dyDescent="0.35">
      <c r="B22" s="7"/>
    </row>
    <row r="23" spans="2:2" x14ac:dyDescent="0.35">
      <c r="B23" s="7"/>
    </row>
    <row r="24" spans="2:2" x14ac:dyDescent="0.35">
      <c r="B24" s="7"/>
    </row>
    <row r="25" spans="2:2" x14ac:dyDescent="0.35">
      <c r="B25" s="7"/>
    </row>
    <row r="26" spans="2:2" x14ac:dyDescent="0.35">
      <c r="B26" s="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9BC4C-57E0-42F1-B0A1-0BB53EC93C1D}">
  <dimension ref="A1:X29"/>
  <sheetViews>
    <sheetView topLeftCell="J1" zoomScale="63" workbookViewId="0">
      <pane ySplit="4" topLeftCell="A5" activePane="bottomLeft" state="frozen"/>
      <selection activeCell="B5" sqref="B5"/>
      <selection pane="bottomLeft" activeCell="AA10" sqref="AA10"/>
    </sheetView>
  </sheetViews>
  <sheetFormatPr defaultColWidth="8.7265625" defaultRowHeight="12.5" x14ac:dyDescent="0.25"/>
  <cols>
    <col min="1" max="1" width="8.7265625" style="27"/>
    <col min="2" max="2" width="122.26953125" style="4" customWidth="1"/>
    <col min="3" max="4" width="24.54296875" style="27" hidden="1" customWidth="1"/>
    <col min="5" max="5" width="54.54296875" style="27" hidden="1" customWidth="1"/>
    <col min="6" max="6" width="42.453125" style="27" hidden="1" customWidth="1"/>
    <col min="7" max="7" width="32.54296875" style="27" hidden="1" customWidth="1"/>
    <col min="8" max="8" width="27.26953125" style="27" hidden="1" customWidth="1"/>
    <col min="9" max="9" width="34.1796875" style="27" hidden="1" customWidth="1"/>
    <col min="10" max="13" width="14.54296875" style="70" customWidth="1"/>
    <col min="14" max="14" width="15.7265625" style="70" customWidth="1"/>
    <col min="15" max="23" width="14.54296875" style="70" customWidth="1"/>
    <col min="24" max="24" width="14.54296875" style="77" customWidth="1"/>
    <col min="25" max="16384" width="8.7265625" style="27"/>
  </cols>
  <sheetData>
    <row r="1" spans="1:24" ht="28" customHeight="1" x14ac:dyDescent="0.25">
      <c r="A1" s="1"/>
      <c r="B1" s="21" t="s">
        <v>654</v>
      </c>
      <c r="D1" s="1"/>
      <c r="E1" s="1"/>
      <c r="F1" s="1"/>
      <c r="G1" s="1"/>
      <c r="H1" s="1"/>
      <c r="I1" s="1"/>
      <c r="J1" s="64" t="s">
        <v>173</v>
      </c>
      <c r="K1" s="65"/>
      <c r="L1" s="65"/>
      <c r="M1" s="65"/>
      <c r="N1" s="65"/>
      <c r="O1" s="65"/>
      <c r="P1" s="65"/>
      <c r="Q1" s="65"/>
      <c r="R1" s="65"/>
      <c r="S1" s="65"/>
      <c r="T1" s="65"/>
      <c r="U1" s="65"/>
      <c r="V1" s="65"/>
      <c r="W1" s="65"/>
      <c r="X1" s="74"/>
    </row>
    <row r="2" spans="1:24" ht="19.5" customHeight="1" x14ac:dyDescent="0.35">
      <c r="A2" s="1"/>
      <c r="B2" s="2"/>
      <c r="C2" s="1"/>
      <c r="D2" s="1"/>
      <c r="E2" s="1"/>
      <c r="F2" s="1"/>
      <c r="G2" s="1"/>
      <c r="H2" s="1"/>
      <c r="I2" s="1"/>
      <c r="J2" s="35"/>
      <c r="K2" s="65"/>
      <c r="L2" s="65"/>
      <c r="M2" s="65"/>
      <c r="N2" s="65"/>
      <c r="O2" s="65"/>
      <c r="P2" s="65"/>
      <c r="Q2" s="65"/>
      <c r="R2" s="65"/>
      <c r="S2" s="65"/>
      <c r="T2" s="65"/>
      <c r="U2" s="65"/>
      <c r="V2" s="65"/>
      <c r="W2" s="65"/>
      <c r="X2" s="74"/>
    </row>
    <row r="3" spans="1:24" ht="18" x14ac:dyDescent="0.25">
      <c r="A3" s="17" t="s">
        <v>655</v>
      </c>
      <c r="B3" s="17"/>
      <c r="C3" s="17"/>
      <c r="D3" s="17"/>
      <c r="E3" s="17"/>
      <c r="F3" s="17"/>
      <c r="G3" s="17"/>
      <c r="H3" s="17"/>
      <c r="I3" s="1"/>
      <c r="J3" s="66"/>
      <c r="K3" s="66"/>
      <c r="L3" s="66"/>
      <c r="M3" s="66"/>
      <c r="N3" s="66"/>
      <c r="O3" s="66"/>
      <c r="P3" s="66"/>
      <c r="Q3" s="66"/>
      <c r="R3" s="65"/>
      <c r="S3" s="65"/>
      <c r="T3" s="65"/>
      <c r="U3" s="65"/>
      <c r="V3" s="65"/>
      <c r="W3" s="65"/>
      <c r="X3" s="74"/>
    </row>
    <row r="4" spans="1:24" ht="25" x14ac:dyDescent="0.35">
      <c r="A4" s="32"/>
      <c r="B4" s="71" t="s">
        <v>844</v>
      </c>
      <c r="C4" s="3" t="s">
        <v>3</v>
      </c>
      <c r="D4" s="3" t="s">
        <v>4</v>
      </c>
      <c r="E4" s="3" t="s">
        <v>5</v>
      </c>
      <c r="F4" s="3" t="s">
        <v>6</v>
      </c>
      <c r="G4" s="3" t="s">
        <v>7</v>
      </c>
      <c r="H4" s="3" t="s">
        <v>8</v>
      </c>
      <c r="I4" s="3" t="s">
        <v>236</v>
      </c>
      <c r="J4" s="67" t="str">
        <f>'ALGEMEEN '!D3</f>
        <v>Nederlands</v>
      </c>
      <c r="K4" s="67" t="str">
        <f>'ALGEMEEN '!E3</f>
        <v>Frans</v>
      </c>
      <c r="L4" s="67" t="str">
        <f>'ALGEMEEN '!F3</f>
        <v>Engels</v>
      </c>
      <c r="M4" s="67" t="str">
        <f>'ALGEMEEN '!G3</f>
        <v>Wiskunde</v>
      </c>
      <c r="N4" s="67" t="str">
        <f>'ALGEMEEN '!H3</f>
        <v>Natuur-wetenschappen</v>
      </c>
      <c r="O4" s="67" t="str">
        <f>'ALGEMEEN '!I3</f>
        <v>Geschiedenis</v>
      </c>
      <c r="P4" s="67" t="str">
        <f>'ALGEMEEN '!J3</f>
        <v>Aardrijkskunde</v>
      </c>
      <c r="Q4" s="67" t="str">
        <f>'ALGEMEEN '!K3</f>
        <v>Artistieke Opvoeding</v>
      </c>
      <c r="R4" s="67" t="str">
        <f>'ALGEMEEN '!L3</f>
        <v>Lichamelijke Opvoeding</v>
      </c>
      <c r="S4" s="67" t="str">
        <f>'ALGEMEEN '!M3</f>
        <v>Economie</v>
      </c>
      <c r="T4" s="67" t="str">
        <f>'ALGEMEEN '!N3</f>
        <v>(in te vullen)</v>
      </c>
      <c r="U4" s="67" t="str">
        <f>'ALGEMEEN '!O3</f>
        <v>(in te vullen)</v>
      </c>
      <c r="V4" s="67" t="str">
        <f>'ALGEMEEN '!P3</f>
        <v>(in te vullen)</v>
      </c>
      <c r="W4" s="67" t="str">
        <f>'ALGEMEEN '!Q3</f>
        <v>(in te vullen)</v>
      </c>
      <c r="X4" s="75" t="s">
        <v>864</v>
      </c>
    </row>
    <row r="5" spans="1:24" s="9" customFormat="1" ht="13" x14ac:dyDescent="0.25">
      <c r="A5" s="15" t="s">
        <v>656</v>
      </c>
      <c r="B5" s="15"/>
      <c r="C5" s="15"/>
      <c r="D5" s="15"/>
      <c r="E5" s="15"/>
      <c r="F5" s="15"/>
      <c r="G5" s="15"/>
      <c r="H5" s="15"/>
      <c r="I5" s="15"/>
      <c r="J5" s="68"/>
      <c r="K5" s="68"/>
      <c r="L5" s="68"/>
      <c r="M5" s="68"/>
      <c r="N5" s="68"/>
      <c r="O5" s="68"/>
      <c r="P5" s="68"/>
      <c r="Q5" s="68"/>
      <c r="R5" s="68"/>
      <c r="S5" s="68"/>
      <c r="T5" s="68"/>
      <c r="U5" s="68"/>
      <c r="V5" s="68"/>
      <c r="W5" s="68"/>
      <c r="X5" s="76"/>
    </row>
    <row r="6" spans="1:24" ht="30.5" customHeight="1" x14ac:dyDescent="0.25">
      <c r="A6" s="27" t="s">
        <v>657</v>
      </c>
      <c r="B6" s="30" t="s">
        <v>658</v>
      </c>
      <c r="C6" s="27" t="s">
        <v>86</v>
      </c>
      <c r="E6" s="20" t="s">
        <v>659</v>
      </c>
      <c r="F6" s="27" t="s">
        <v>660</v>
      </c>
      <c r="G6" s="20" t="s">
        <v>661</v>
      </c>
      <c r="I6" s="20" t="s">
        <v>662</v>
      </c>
      <c r="J6" s="69" t="s">
        <v>865</v>
      </c>
      <c r="K6" s="69"/>
      <c r="L6" s="69"/>
      <c r="M6" s="69"/>
      <c r="N6" s="69"/>
      <c r="O6" s="69"/>
      <c r="P6" s="69"/>
      <c r="Q6" s="69" t="s">
        <v>865</v>
      </c>
      <c r="R6" s="69"/>
      <c r="S6" s="69"/>
      <c r="T6" s="69"/>
      <c r="U6" s="69"/>
      <c r="V6" s="69"/>
      <c r="W6" s="69"/>
      <c r="X6" s="77">
        <f>COUNTIF(J6:W6,"x")</f>
        <v>0</v>
      </c>
    </row>
    <row r="7" spans="1:24" ht="30.5" customHeight="1" x14ac:dyDescent="0.25">
      <c r="A7" s="27" t="s">
        <v>663</v>
      </c>
      <c r="B7" s="30" t="s">
        <v>664</v>
      </c>
      <c r="C7" s="27" t="s">
        <v>86</v>
      </c>
      <c r="E7" s="20" t="s">
        <v>665</v>
      </c>
      <c r="F7" s="20" t="s">
        <v>666</v>
      </c>
      <c r="G7" s="20" t="s">
        <v>667</v>
      </c>
      <c r="I7" s="20" t="s">
        <v>662</v>
      </c>
      <c r="J7" s="69" t="s">
        <v>865</v>
      </c>
      <c r="K7" s="69"/>
      <c r="L7" s="69"/>
      <c r="M7" s="69"/>
      <c r="N7" s="69"/>
      <c r="O7" s="69"/>
      <c r="P7" s="69"/>
      <c r="Q7" s="69" t="s">
        <v>865</v>
      </c>
      <c r="R7" s="69"/>
      <c r="S7" s="69"/>
      <c r="T7" s="69"/>
      <c r="U7" s="69"/>
      <c r="V7" s="69"/>
      <c r="W7" s="69"/>
      <c r="X7" s="77">
        <f t="shared" ref="X7:X29" si="0">COUNTIF(J7:W7,"x")</f>
        <v>0</v>
      </c>
    </row>
    <row r="8" spans="1:24" ht="13" x14ac:dyDescent="0.25">
      <c r="A8" s="15" t="s">
        <v>668</v>
      </c>
      <c r="B8" s="15"/>
      <c r="C8" s="15"/>
      <c r="D8" s="15"/>
      <c r="E8" s="15"/>
      <c r="F8" s="15"/>
      <c r="G8" s="15"/>
      <c r="H8" s="15"/>
      <c r="I8" s="15"/>
      <c r="J8" s="68"/>
      <c r="K8" s="68"/>
      <c r="L8" s="68"/>
      <c r="M8" s="68"/>
      <c r="N8" s="68"/>
      <c r="O8" s="68"/>
      <c r="P8" s="68"/>
      <c r="Q8" s="68"/>
      <c r="R8" s="68"/>
      <c r="S8" s="68"/>
      <c r="T8" s="68"/>
      <c r="U8" s="68"/>
      <c r="V8" s="68"/>
      <c r="W8" s="68"/>
      <c r="X8" s="68"/>
    </row>
    <row r="9" spans="1:24" ht="30.5" customHeight="1" x14ac:dyDescent="0.25">
      <c r="A9" s="27" t="s">
        <v>669</v>
      </c>
      <c r="B9" s="30" t="s">
        <v>670</v>
      </c>
      <c r="C9" s="27" t="s">
        <v>554</v>
      </c>
      <c r="E9" s="20" t="s">
        <v>671</v>
      </c>
      <c r="F9" s="20" t="s">
        <v>672</v>
      </c>
      <c r="J9" s="69" t="s">
        <v>865</v>
      </c>
      <c r="K9" s="69"/>
      <c r="L9" s="69"/>
      <c r="M9" s="69"/>
      <c r="N9" s="69"/>
      <c r="O9" s="69"/>
      <c r="P9" s="69"/>
      <c r="Q9" s="69" t="s">
        <v>865</v>
      </c>
      <c r="R9" s="69"/>
      <c r="S9" s="69"/>
      <c r="T9" s="69"/>
      <c r="U9" s="69"/>
      <c r="V9" s="69"/>
      <c r="W9" s="69"/>
      <c r="X9" s="77">
        <f t="shared" si="0"/>
        <v>0</v>
      </c>
    </row>
    <row r="10" spans="1:24" ht="24" customHeight="1" x14ac:dyDescent="0.25">
      <c r="A10" s="27" t="s">
        <v>673</v>
      </c>
      <c r="B10" s="30" t="s">
        <v>674</v>
      </c>
      <c r="C10" s="27" t="s">
        <v>31</v>
      </c>
      <c r="E10" s="20" t="s">
        <v>675</v>
      </c>
      <c r="F10" s="20" t="s">
        <v>676</v>
      </c>
      <c r="H10" s="20" t="s">
        <v>677</v>
      </c>
      <c r="J10" s="69" t="s">
        <v>865</v>
      </c>
      <c r="K10" s="69"/>
      <c r="L10" s="69"/>
      <c r="M10" s="69"/>
      <c r="N10" s="69"/>
      <c r="O10" s="69"/>
      <c r="P10" s="69"/>
      <c r="Q10" s="69" t="s">
        <v>865</v>
      </c>
      <c r="R10" s="69"/>
      <c r="S10" s="69"/>
      <c r="T10" s="69"/>
      <c r="U10" s="69"/>
      <c r="V10" s="69"/>
      <c r="W10" s="69"/>
      <c r="X10" s="77">
        <f t="shared" si="0"/>
        <v>0</v>
      </c>
    </row>
    <row r="11" spans="1:24" ht="30" customHeight="1" x14ac:dyDescent="0.25">
      <c r="A11" s="27" t="s">
        <v>678</v>
      </c>
      <c r="B11" s="30" t="s">
        <v>679</v>
      </c>
      <c r="C11" s="27" t="s">
        <v>86</v>
      </c>
      <c r="E11" s="20" t="s">
        <v>680</v>
      </c>
      <c r="F11" s="20" t="s">
        <v>681</v>
      </c>
      <c r="J11" s="69" t="s">
        <v>865</v>
      </c>
      <c r="K11" s="69"/>
      <c r="L11" s="69"/>
      <c r="M11" s="69"/>
      <c r="N11" s="69"/>
      <c r="O11" s="69"/>
      <c r="P11" s="69"/>
      <c r="Q11" s="69" t="s">
        <v>865</v>
      </c>
      <c r="R11" s="69"/>
      <c r="S11" s="69"/>
      <c r="T11" s="69"/>
      <c r="U11" s="69"/>
      <c r="V11" s="69"/>
      <c r="W11" s="69"/>
      <c r="X11" s="77">
        <f t="shared" si="0"/>
        <v>0</v>
      </c>
    </row>
    <row r="12" spans="1:24" ht="28" customHeight="1" x14ac:dyDescent="0.25">
      <c r="A12" s="27" t="s">
        <v>682</v>
      </c>
      <c r="B12" s="30" t="s">
        <v>683</v>
      </c>
      <c r="C12" s="27" t="s">
        <v>127</v>
      </c>
      <c r="E12" s="20" t="s">
        <v>684</v>
      </c>
      <c r="F12" s="20" t="s">
        <v>685</v>
      </c>
      <c r="G12" s="20" t="s">
        <v>686</v>
      </c>
      <c r="J12" s="69" t="s">
        <v>865</v>
      </c>
      <c r="K12" s="69"/>
      <c r="L12" s="69"/>
      <c r="M12" s="69"/>
      <c r="N12" s="69"/>
      <c r="O12" s="69"/>
      <c r="P12" s="69"/>
      <c r="Q12" s="69" t="s">
        <v>865</v>
      </c>
      <c r="R12" s="69"/>
      <c r="S12" s="69"/>
      <c r="T12" s="69"/>
      <c r="U12" s="69"/>
      <c r="V12" s="69"/>
      <c r="W12" s="69"/>
      <c r="X12" s="77">
        <f t="shared" si="0"/>
        <v>0</v>
      </c>
    </row>
    <row r="13" spans="1:24" ht="19.5" customHeight="1" x14ac:dyDescent="0.25">
      <c r="A13" s="27" t="s">
        <v>687</v>
      </c>
      <c r="B13" s="30" t="s">
        <v>688</v>
      </c>
      <c r="C13" s="27" t="s">
        <v>86</v>
      </c>
      <c r="E13" s="20" t="s">
        <v>689</v>
      </c>
      <c r="F13" s="20" t="s">
        <v>690</v>
      </c>
      <c r="G13" s="20" t="s">
        <v>691</v>
      </c>
      <c r="J13" s="69" t="s">
        <v>865</v>
      </c>
      <c r="K13" s="69"/>
      <c r="L13" s="69"/>
      <c r="M13" s="69"/>
      <c r="N13" s="69"/>
      <c r="O13" s="69"/>
      <c r="P13" s="69"/>
      <c r="Q13" s="69" t="s">
        <v>865</v>
      </c>
      <c r="R13" s="69"/>
      <c r="S13" s="69"/>
      <c r="T13" s="69"/>
      <c r="U13" s="69"/>
      <c r="V13" s="69"/>
      <c r="W13" s="69"/>
      <c r="X13" s="77">
        <f t="shared" si="0"/>
        <v>0</v>
      </c>
    </row>
    <row r="14" spans="1:24" x14ac:dyDescent="0.25">
      <c r="A14" s="27" t="s">
        <v>692</v>
      </c>
      <c r="B14" s="30" t="s">
        <v>693</v>
      </c>
      <c r="C14" s="27" t="s">
        <v>31</v>
      </c>
      <c r="E14" s="27" t="s">
        <v>694</v>
      </c>
      <c r="F14" s="27" t="s">
        <v>695</v>
      </c>
      <c r="J14" s="69" t="s">
        <v>865</v>
      </c>
      <c r="K14" s="69"/>
      <c r="L14" s="69"/>
      <c r="M14" s="69"/>
      <c r="N14" s="69"/>
      <c r="O14" s="69"/>
      <c r="P14" s="69"/>
      <c r="Q14" s="69" t="s">
        <v>865</v>
      </c>
      <c r="R14" s="69"/>
      <c r="S14" s="69"/>
      <c r="T14" s="69"/>
      <c r="U14" s="69"/>
      <c r="V14" s="69"/>
      <c r="W14" s="69"/>
      <c r="X14" s="77">
        <f t="shared" si="0"/>
        <v>0</v>
      </c>
    </row>
    <row r="15" spans="1:24" ht="18.5" customHeight="1" x14ac:dyDescent="0.25">
      <c r="A15" s="27" t="s">
        <v>696</v>
      </c>
      <c r="B15" s="30" t="s">
        <v>697</v>
      </c>
      <c r="C15" s="27" t="s">
        <v>31</v>
      </c>
      <c r="E15" s="20" t="s">
        <v>698</v>
      </c>
      <c r="F15" s="20" t="s">
        <v>699</v>
      </c>
      <c r="J15" s="69" t="s">
        <v>865</v>
      </c>
      <c r="K15" s="69"/>
      <c r="L15" s="69"/>
      <c r="M15" s="69"/>
      <c r="N15" s="69"/>
      <c r="O15" s="69"/>
      <c r="P15" s="69"/>
      <c r="Q15" s="69" t="s">
        <v>865</v>
      </c>
      <c r="R15" s="69"/>
      <c r="S15" s="69"/>
      <c r="T15" s="69"/>
      <c r="U15" s="69"/>
      <c r="V15" s="69"/>
      <c r="W15" s="69"/>
      <c r="X15" s="77">
        <f t="shared" si="0"/>
        <v>0</v>
      </c>
    </row>
    <row r="16" spans="1:24" ht="19" customHeight="1" x14ac:dyDescent="0.25">
      <c r="A16" s="27" t="s">
        <v>700</v>
      </c>
      <c r="B16" s="30" t="s">
        <v>701</v>
      </c>
      <c r="C16" s="27" t="s">
        <v>31</v>
      </c>
      <c r="E16" s="20" t="s">
        <v>702</v>
      </c>
      <c r="F16" s="20" t="s">
        <v>703</v>
      </c>
      <c r="J16" s="69" t="s">
        <v>865</v>
      </c>
      <c r="K16" s="69"/>
      <c r="L16" s="69"/>
      <c r="M16" s="69"/>
      <c r="N16" s="69"/>
      <c r="O16" s="69"/>
      <c r="P16" s="69"/>
      <c r="Q16" s="69" t="s">
        <v>865</v>
      </c>
      <c r="R16" s="69"/>
      <c r="S16" s="69"/>
      <c r="T16" s="69"/>
      <c r="U16" s="69"/>
      <c r="V16" s="69"/>
      <c r="W16" s="69"/>
      <c r="X16" s="77">
        <f t="shared" si="0"/>
        <v>0</v>
      </c>
    </row>
    <row r="17" spans="1:24" ht="13" x14ac:dyDescent="0.25">
      <c r="A17" s="15" t="s">
        <v>704</v>
      </c>
      <c r="B17" s="15"/>
      <c r="C17" s="15"/>
      <c r="D17" s="15"/>
      <c r="E17" s="15"/>
      <c r="F17" s="15"/>
      <c r="G17" s="15"/>
      <c r="H17" s="15"/>
      <c r="I17" s="15"/>
      <c r="J17" s="68"/>
      <c r="K17" s="68"/>
      <c r="L17" s="68"/>
      <c r="M17" s="68"/>
      <c r="N17" s="68"/>
      <c r="O17" s="68"/>
      <c r="P17" s="68"/>
      <c r="Q17" s="68"/>
      <c r="R17" s="68"/>
      <c r="S17" s="68"/>
      <c r="T17" s="68"/>
      <c r="U17" s="68"/>
      <c r="V17" s="68"/>
      <c r="W17" s="68"/>
      <c r="X17" s="68"/>
    </row>
    <row r="18" spans="1:24" ht="19.5" customHeight="1" x14ac:dyDescent="0.25">
      <c r="A18" s="27" t="s">
        <v>705</v>
      </c>
      <c r="B18" s="29" t="s">
        <v>706</v>
      </c>
      <c r="C18" s="27" t="s">
        <v>127</v>
      </c>
      <c r="E18" s="20" t="s">
        <v>707</v>
      </c>
      <c r="F18" s="20" t="s">
        <v>708</v>
      </c>
      <c r="J18" s="69" t="s">
        <v>865</v>
      </c>
      <c r="K18" s="69"/>
      <c r="L18" s="69"/>
      <c r="M18" s="69"/>
      <c r="N18" s="69"/>
      <c r="O18" s="69"/>
      <c r="P18" s="69"/>
      <c r="Q18" s="69" t="s">
        <v>865</v>
      </c>
      <c r="R18" s="69"/>
      <c r="S18" s="69"/>
      <c r="T18" s="69"/>
      <c r="U18" s="69"/>
      <c r="V18" s="69"/>
      <c r="W18" s="69"/>
      <c r="X18" s="77">
        <f t="shared" si="0"/>
        <v>0</v>
      </c>
    </row>
    <row r="19" spans="1:24" ht="18" customHeight="1" x14ac:dyDescent="0.25">
      <c r="A19" s="27" t="s">
        <v>709</v>
      </c>
      <c r="B19" s="29" t="s">
        <v>710</v>
      </c>
      <c r="C19" s="27" t="s">
        <v>31</v>
      </c>
      <c r="E19" s="20" t="s">
        <v>711</v>
      </c>
      <c r="F19" s="27" t="s">
        <v>712</v>
      </c>
      <c r="J19" s="69" t="s">
        <v>865</v>
      </c>
      <c r="K19" s="69"/>
      <c r="L19" s="69"/>
      <c r="M19" s="69"/>
      <c r="N19" s="69"/>
      <c r="O19" s="69"/>
      <c r="P19" s="69"/>
      <c r="Q19" s="69" t="s">
        <v>865</v>
      </c>
      <c r="R19" s="69"/>
      <c r="S19" s="69"/>
      <c r="T19" s="69"/>
      <c r="U19" s="69"/>
      <c r="V19" s="69"/>
      <c r="W19" s="69"/>
      <c r="X19" s="77">
        <f t="shared" si="0"/>
        <v>0</v>
      </c>
    </row>
    <row r="20" spans="1:24" ht="16.5" customHeight="1" x14ac:dyDescent="0.25">
      <c r="A20" s="27" t="s">
        <v>713</v>
      </c>
      <c r="B20" s="29" t="s">
        <v>714</v>
      </c>
      <c r="C20" s="27" t="s">
        <v>86</v>
      </c>
      <c r="E20" s="20" t="s">
        <v>715</v>
      </c>
      <c r="F20" s="20" t="s">
        <v>716</v>
      </c>
      <c r="J20" s="69" t="s">
        <v>865</v>
      </c>
      <c r="K20" s="69"/>
      <c r="L20" s="69"/>
      <c r="M20" s="69"/>
      <c r="N20" s="69"/>
      <c r="O20" s="69"/>
      <c r="P20" s="69"/>
      <c r="Q20" s="69" t="s">
        <v>865</v>
      </c>
      <c r="R20" s="69"/>
      <c r="S20" s="69"/>
      <c r="T20" s="69"/>
      <c r="U20" s="69"/>
      <c r="V20" s="69"/>
      <c r="W20" s="69"/>
      <c r="X20" s="77">
        <f t="shared" si="0"/>
        <v>0</v>
      </c>
    </row>
    <row r="21" spans="1:24" ht="17.5" customHeight="1" x14ac:dyDescent="0.25">
      <c r="A21" s="27" t="s">
        <v>717</v>
      </c>
      <c r="B21" s="29" t="s">
        <v>718</v>
      </c>
      <c r="C21" s="27" t="s">
        <v>127</v>
      </c>
      <c r="E21" s="20" t="s">
        <v>719</v>
      </c>
      <c r="F21" s="20" t="s">
        <v>720</v>
      </c>
      <c r="J21" s="69" t="s">
        <v>865</v>
      </c>
      <c r="K21" s="69"/>
      <c r="L21" s="69"/>
      <c r="M21" s="69"/>
      <c r="N21" s="69"/>
      <c r="O21" s="69"/>
      <c r="P21" s="69"/>
      <c r="Q21" s="69" t="s">
        <v>865</v>
      </c>
      <c r="R21" s="69"/>
      <c r="S21" s="69"/>
      <c r="T21" s="69"/>
      <c r="U21" s="69"/>
      <c r="V21" s="69"/>
      <c r="W21" s="69"/>
      <c r="X21" s="77">
        <f t="shared" si="0"/>
        <v>0</v>
      </c>
    </row>
    <row r="22" spans="1:24" ht="13" x14ac:dyDescent="0.25">
      <c r="A22" s="15" t="s">
        <v>721</v>
      </c>
      <c r="B22" s="15"/>
      <c r="C22" s="15"/>
      <c r="D22" s="15"/>
      <c r="E22" s="15"/>
      <c r="F22" s="15"/>
      <c r="G22" s="15"/>
      <c r="H22" s="15"/>
      <c r="I22" s="15"/>
      <c r="J22" s="68"/>
      <c r="K22" s="68"/>
      <c r="L22" s="68"/>
      <c r="M22" s="68"/>
      <c r="N22" s="68"/>
      <c r="O22" s="68"/>
      <c r="P22" s="68"/>
      <c r="Q22" s="68"/>
      <c r="R22" s="68"/>
      <c r="S22" s="68"/>
      <c r="T22" s="68"/>
      <c r="U22" s="68"/>
      <c r="V22" s="68"/>
      <c r="W22" s="68"/>
      <c r="X22" s="68"/>
    </row>
    <row r="23" spans="1:24" ht="21.5" customHeight="1" x14ac:dyDescent="0.25">
      <c r="A23" s="27" t="s">
        <v>722</v>
      </c>
      <c r="B23" s="30" t="s">
        <v>723</v>
      </c>
      <c r="C23" s="27" t="s">
        <v>86</v>
      </c>
      <c r="E23" s="20" t="s">
        <v>724</v>
      </c>
      <c r="F23" s="27" t="s">
        <v>725</v>
      </c>
      <c r="G23" s="20" t="s">
        <v>726</v>
      </c>
      <c r="H23" s="20" t="s">
        <v>727</v>
      </c>
      <c r="I23" s="20" t="s">
        <v>265</v>
      </c>
      <c r="J23" s="69" t="s">
        <v>865</v>
      </c>
      <c r="K23" s="69"/>
      <c r="L23" s="69"/>
      <c r="M23" s="69"/>
      <c r="N23" s="69"/>
      <c r="O23" s="69"/>
      <c r="P23" s="69"/>
      <c r="Q23" s="69" t="s">
        <v>865</v>
      </c>
      <c r="R23" s="69"/>
      <c r="S23" s="69"/>
      <c r="T23" s="69"/>
      <c r="U23" s="69"/>
      <c r="V23" s="69"/>
      <c r="W23" s="69"/>
      <c r="X23" s="77">
        <f t="shared" si="0"/>
        <v>0</v>
      </c>
    </row>
    <row r="24" spans="1:24" ht="21.5" customHeight="1" x14ac:dyDescent="0.25">
      <c r="A24" s="27" t="s">
        <v>728</v>
      </c>
      <c r="B24" s="30" t="s">
        <v>729</v>
      </c>
      <c r="C24" s="27" t="s">
        <v>554</v>
      </c>
      <c r="E24" s="20" t="s">
        <v>730</v>
      </c>
      <c r="F24" s="20" t="s">
        <v>731</v>
      </c>
      <c r="G24" s="20" t="s">
        <v>732</v>
      </c>
      <c r="I24" s="20" t="s">
        <v>265</v>
      </c>
      <c r="J24" s="69" t="s">
        <v>865</v>
      </c>
      <c r="K24" s="69"/>
      <c r="L24" s="69"/>
      <c r="M24" s="69"/>
      <c r="N24" s="69"/>
      <c r="O24" s="69"/>
      <c r="P24" s="69"/>
      <c r="Q24" s="69" t="s">
        <v>865</v>
      </c>
      <c r="R24" s="69"/>
      <c r="S24" s="69"/>
      <c r="T24" s="69"/>
      <c r="U24" s="69"/>
      <c r="V24" s="69"/>
      <c r="W24" s="69"/>
      <c r="X24" s="77">
        <f t="shared" si="0"/>
        <v>0</v>
      </c>
    </row>
    <row r="25" spans="1:24" ht="21" customHeight="1" x14ac:dyDescent="0.25">
      <c r="A25" s="27" t="s">
        <v>733</v>
      </c>
      <c r="B25" s="30" t="s">
        <v>734</v>
      </c>
      <c r="C25" s="27" t="s">
        <v>86</v>
      </c>
      <c r="E25" s="20" t="s">
        <v>735</v>
      </c>
      <c r="F25" s="27" t="s">
        <v>736</v>
      </c>
      <c r="G25" s="20" t="s">
        <v>737</v>
      </c>
      <c r="I25" s="20" t="s">
        <v>265</v>
      </c>
      <c r="J25" s="69" t="s">
        <v>865</v>
      </c>
      <c r="K25" s="69"/>
      <c r="L25" s="69"/>
      <c r="M25" s="69"/>
      <c r="N25" s="69"/>
      <c r="O25" s="69"/>
      <c r="P25" s="69"/>
      <c r="Q25" s="69" t="s">
        <v>865</v>
      </c>
      <c r="R25" s="69"/>
      <c r="S25" s="69"/>
      <c r="T25" s="69"/>
      <c r="U25" s="69"/>
      <c r="V25" s="69"/>
      <c r="W25" s="69"/>
      <c r="X25" s="77">
        <f t="shared" si="0"/>
        <v>0</v>
      </c>
    </row>
    <row r="26" spans="1:24" ht="13" x14ac:dyDescent="0.25">
      <c r="A26" s="15" t="s">
        <v>738</v>
      </c>
      <c r="B26" s="15"/>
      <c r="C26" s="15"/>
      <c r="D26" s="15"/>
      <c r="E26" s="15"/>
      <c r="F26" s="15"/>
      <c r="G26" s="15"/>
      <c r="H26" s="15"/>
      <c r="I26" s="15"/>
      <c r="J26" s="68"/>
      <c r="K26" s="68"/>
      <c r="L26" s="68"/>
      <c r="M26" s="68"/>
      <c r="N26" s="68"/>
      <c r="O26" s="68"/>
      <c r="P26" s="68"/>
      <c r="Q26" s="68"/>
      <c r="R26" s="68"/>
      <c r="S26" s="68"/>
      <c r="T26" s="68"/>
      <c r="U26" s="68"/>
      <c r="V26" s="68"/>
      <c r="W26" s="68"/>
      <c r="X26" s="68"/>
    </row>
    <row r="27" spans="1:24" ht="15" customHeight="1" x14ac:dyDescent="0.25">
      <c r="A27" s="27" t="s">
        <v>739</v>
      </c>
      <c r="B27" s="30" t="s">
        <v>740</v>
      </c>
      <c r="E27" s="20"/>
      <c r="F27" s="20"/>
      <c r="G27" s="20"/>
      <c r="I27" s="20"/>
      <c r="J27" s="69" t="s">
        <v>865</v>
      </c>
      <c r="K27" s="69"/>
      <c r="L27" s="69"/>
      <c r="M27" s="69"/>
      <c r="N27" s="69"/>
      <c r="O27" s="69"/>
      <c r="P27" s="69"/>
      <c r="Q27" s="69" t="s">
        <v>865</v>
      </c>
      <c r="R27" s="69"/>
      <c r="S27" s="69"/>
      <c r="T27" s="69"/>
      <c r="U27" s="69"/>
      <c r="V27" s="69"/>
      <c r="W27" s="69"/>
      <c r="X27" s="77">
        <f t="shared" si="0"/>
        <v>0</v>
      </c>
    </row>
    <row r="28" spans="1:24" ht="13" x14ac:dyDescent="0.25">
      <c r="A28" s="15" t="s">
        <v>741</v>
      </c>
      <c r="B28" s="15"/>
      <c r="C28" s="15"/>
      <c r="D28" s="15"/>
      <c r="E28" s="15"/>
      <c r="F28" s="15"/>
      <c r="G28" s="15"/>
      <c r="H28" s="15"/>
      <c r="I28" s="15"/>
      <c r="J28" s="68"/>
      <c r="K28" s="68"/>
      <c r="L28" s="68"/>
      <c r="M28" s="68"/>
      <c r="N28" s="68"/>
      <c r="O28" s="68"/>
      <c r="P28" s="68"/>
      <c r="Q28" s="68"/>
      <c r="R28" s="68"/>
      <c r="S28" s="68"/>
      <c r="T28" s="68"/>
      <c r="U28" s="68"/>
      <c r="V28" s="68"/>
      <c r="W28" s="68"/>
      <c r="X28" s="68"/>
    </row>
    <row r="29" spans="1:24" ht="16" customHeight="1" x14ac:dyDescent="0.25">
      <c r="A29" s="27" t="s">
        <v>742</v>
      </c>
      <c r="B29" s="30" t="s">
        <v>743</v>
      </c>
      <c r="C29" s="27" t="s">
        <v>31</v>
      </c>
      <c r="D29" s="20" t="s">
        <v>744</v>
      </c>
      <c r="E29" s="27" t="s">
        <v>745</v>
      </c>
      <c r="F29" s="20" t="s">
        <v>746</v>
      </c>
      <c r="J29" s="69" t="s">
        <v>865</v>
      </c>
      <c r="K29" s="69"/>
      <c r="L29" s="69"/>
      <c r="M29" s="69"/>
      <c r="N29" s="69"/>
      <c r="O29" s="69"/>
      <c r="P29" s="69"/>
      <c r="Q29" s="69" t="s">
        <v>865</v>
      </c>
      <c r="R29" s="69"/>
      <c r="S29" s="69"/>
      <c r="T29" s="69"/>
      <c r="U29" s="69"/>
      <c r="V29" s="69"/>
      <c r="W29" s="69"/>
      <c r="X29" s="77">
        <f t="shared" si="0"/>
        <v>0</v>
      </c>
    </row>
  </sheetData>
  <dataValidations count="1">
    <dataValidation type="textLength" errorStyle="information" operator="lessThan" allowBlank="1" showInputMessage="1" showErrorMessage="1" prompt="Vul hier een &quot;x&quot; in. " sqref="J9:W29 J6:W7 X28 X26 X22 X17" xr:uid="{D3F54883-64B4-4834-92CE-916A064D6804}">
      <formula1>2</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FA75C-8733-408F-A5CC-E31C26557655}">
  <dimension ref="A1:C26"/>
  <sheetViews>
    <sheetView workbookViewId="0">
      <selection activeCell="G13" sqref="G13"/>
    </sheetView>
  </sheetViews>
  <sheetFormatPr defaultColWidth="8.7265625" defaultRowHeight="12.5" x14ac:dyDescent="0.35"/>
  <cols>
    <col min="1" max="1" width="8.7265625" style="5"/>
    <col min="2" max="2" width="50.54296875" style="13" customWidth="1"/>
    <col min="3" max="3" width="24.54296875" style="5" customWidth="1"/>
    <col min="4" max="10" width="9.26953125" style="5" customWidth="1"/>
    <col min="11" max="16384" width="8.7265625" style="5"/>
  </cols>
  <sheetData>
    <row r="1" spans="1:3" ht="60" x14ac:dyDescent="0.35">
      <c r="B1" s="14" t="s">
        <v>747</v>
      </c>
      <c r="C1" s="6" t="s">
        <v>1</v>
      </c>
    </row>
    <row r="2" spans="1:3" x14ac:dyDescent="0.35">
      <c r="B2" s="5"/>
    </row>
    <row r="3" spans="1:3" ht="18" x14ac:dyDescent="0.35">
      <c r="A3" s="25" t="s">
        <v>748</v>
      </c>
      <c r="B3" s="25"/>
      <c r="C3" s="25"/>
    </row>
    <row r="4" spans="1:3" x14ac:dyDescent="0.35">
      <c r="B4" s="5" t="s">
        <v>843</v>
      </c>
    </row>
    <row r="5" spans="1:3" x14ac:dyDescent="0.35">
      <c r="B5" s="5"/>
    </row>
    <row r="6" spans="1:3" x14ac:dyDescent="0.35">
      <c r="B6" s="5"/>
    </row>
    <row r="7" spans="1:3" x14ac:dyDescent="0.35">
      <c r="B7" s="5"/>
    </row>
    <row r="8" spans="1:3" x14ac:dyDescent="0.35">
      <c r="B8" s="5"/>
    </row>
    <row r="9" spans="1:3" x14ac:dyDescent="0.35">
      <c r="B9" s="5"/>
    </row>
    <row r="10" spans="1:3" x14ac:dyDescent="0.35">
      <c r="B10" s="5"/>
    </row>
    <row r="11" spans="1:3" x14ac:dyDescent="0.35">
      <c r="B11" s="5"/>
    </row>
    <row r="12" spans="1:3" x14ac:dyDescent="0.35">
      <c r="B12" s="5"/>
    </row>
    <row r="13" spans="1:3" x14ac:dyDescent="0.35">
      <c r="B13" s="5"/>
    </row>
    <row r="14" spans="1:3" x14ac:dyDescent="0.35">
      <c r="B14" s="5"/>
    </row>
    <row r="15" spans="1:3" x14ac:dyDescent="0.35">
      <c r="B15" s="5"/>
    </row>
    <row r="16" spans="1:3" x14ac:dyDescent="0.35">
      <c r="B16" s="5"/>
    </row>
    <row r="17" spans="2:2" x14ac:dyDescent="0.35">
      <c r="B17" s="5"/>
    </row>
    <row r="18" spans="2:2" x14ac:dyDescent="0.35">
      <c r="B18" s="5"/>
    </row>
    <row r="19" spans="2:2" x14ac:dyDescent="0.35">
      <c r="B19" s="5"/>
    </row>
    <row r="20" spans="2:2" x14ac:dyDescent="0.35">
      <c r="B20" s="5"/>
    </row>
    <row r="21" spans="2:2" x14ac:dyDescent="0.35">
      <c r="B21" s="5"/>
    </row>
    <row r="22" spans="2:2" x14ac:dyDescent="0.35">
      <c r="B22" s="5"/>
    </row>
    <row r="23" spans="2:2" x14ac:dyDescent="0.35">
      <c r="B23" s="5"/>
    </row>
    <row r="24" spans="2:2" x14ac:dyDescent="0.35">
      <c r="B24" s="5"/>
    </row>
    <row r="25" spans="2:2" x14ac:dyDescent="0.35">
      <c r="B25" s="5"/>
    </row>
    <row r="26" spans="2:2" x14ac:dyDescent="0.35">
      <c r="B26" s="5"/>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73411-C6FB-47B0-932E-EA9BF0D0F46C}">
  <dimension ref="A1:X25"/>
  <sheetViews>
    <sheetView topLeftCell="J1" zoomScale="64" workbookViewId="0">
      <pane ySplit="4" topLeftCell="A5" activePane="bottomLeft" state="frozen"/>
      <selection activeCell="B5" sqref="B5"/>
      <selection pane="bottomLeft" activeCell="W11" sqref="W11:X11"/>
    </sheetView>
  </sheetViews>
  <sheetFormatPr defaultColWidth="8.7265625" defaultRowHeight="12.5" x14ac:dyDescent="0.25"/>
  <cols>
    <col min="1" max="1" width="8.7265625" style="27"/>
    <col min="2" max="2" width="95.7265625" style="4" customWidth="1"/>
    <col min="3" max="4" width="24.54296875" style="27" hidden="1" customWidth="1"/>
    <col min="5" max="5" width="31.7265625" style="27" hidden="1" customWidth="1"/>
    <col min="6" max="6" width="39" style="27" hidden="1" customWidth="1"/>
    <col min="7" max="7" width="24.54296875" style="27" hidden="1" customWidth="1"/>
    <col min="8" max="8" width="32.1796875" style="27" hidden="1" customWidth="1"/>
    <col min="9" max="9" width="39.1796875" style="27" hidden="1" customWidth="1"/>
    <col min="10" max="13" width="14.54296875" style="70" customWidth="1"/>
    <col min="14" max="14" width="15.7265625" style="70" customWidth="1"/>
    <col min="15" max="23" width="14.54296875" style="70" customWidth="1"/>
    <col min="24" max="24" width="14.54296875" style="77" customWidth="1"/>
    <col min="25" max="16384" width="8.7265625" style="27"/>
  </cols>
  <sheetData>
    <row r="1" spans="1:24" ht="26.5" customHeight="1" x14ac:dyDescent="0.25">
      <c r="A1" s="1"/>
      <c r="B1" s="21" t="s">
        <v>749</v>
      </c>
      <c r="D1" s="1"/>
      <c r="E1" s="1"/>
      <c r="F1" s="1"/>
      <c r="G1" s="1"/>
      <c r="H1" s="1"/>
      <c r="I1" s="1"/>
      <c r="J1" s="64" t="s">
        <v>173</v>
      </c>
      <c r="K1" s="65"/>
      <c r="L1" s="65"/>
      <c r="M1" s="65"/>
      <c r="N1" s="65"/>
      <c r="O1" s="65"/>
      <c r="P1" s="65"/>
      <c r="Q1" s="65"/>
      <c r="R1" s="65"/>
      <c r="S1" s="65"/>
      <c r="T1" s="65"/>
      <c r="U1" s="65"/>
      <c r="V1" s="65"/>
      <c r="W1" s="65"/>
      <c r="X1" s="74"/>
    </row>
    <row r="2" spans="1:24" ht="9.5" customHeight="1" x14ac:dyDescent="0.35">
      <c r="A2" s="1"/>
      <c r="B2" s="2"/>
      <c r="C2" s="1"/>
      <c r="D2" s="1"/>
      <c r="E2" s="1"/>
      <c r="F2" s="1"/>
      <c r="G2" s="1"/>
      <c r="H2" s="1"/>
      <c r="I2" s="1"/>
      <c r="J2" s="35"/>
      <c r="K2" s="65"/>
      <c r="L2" s="65"/>
      <c r="M2" s="65"/>
      <c r="N2" s="65"/>
      <c r="O2" s="65"/>
      <c r="P2" s="65"/>
      <c r="Q2" s="65"/>
      <c r="R2" s="65"/>
      <c r="S2" s="65"/>
      <c r="T2" s="65"/>
      <c r="U2" s="65"/>
      <c r="V2" s="65"/>
      <c r="W2" s="65"/>
      <c r="X2" s="74"/>
    </row>
    <row r="3" spans="1:24" ht="18" x14ac:dyDescent="0.25">
      <c r="A3" s="17" t="s">
        <v>750</v>
      </c>
      <c r="B3" s="17"/>
      <c r="C3" s="17"/>
      <c r="D3" s="17"/>
      <c r="E3" s="1"/>
      <c r="F3" s="1"/>
      <c r="G3" s="1"/>
      <c r="H3" s="1"/>
      <c r="I3" s="1"/>
      <c r="J3" s="66"/>
      <c r="K3" s="66"/>
      <c r="L3" s="66"/>
      <c r="M3" s="66"/>
      <c r="N3" s="66"/>
      <c r="O3" s="66"/>
      <c r="P3" s="66"/>
      <c r="Q3" s="66"/>
      <c r="R3" s="65"/>
      <c r="S3" s="65"/>
      <c r="T3" s="65"/>
      <c r="U3" s="65"/>
      <c r="V3" s="65"/>
      <c r="W3" s="65"/>
      <c r="X3" s="74"/>
    </row>
    <row r="4" spans="1:24" ht="25" x14ac:dyDescent="0.35">
      <c r="A4" s="32"/>
      <c r="B4" s="71" t="s">
        <v>844</v>
      </c>
      <c r="C4" s="3" t="s">
        <v>3</v>
      </c>
      <c r="D4" s="3" t="s">
        <v>4</v>
      </c>
      <c r="E4" s="3" t="s">
        <v>5</v>
      </c>
      <c r="F4" s="3" t="s">
        <v>6</v>
      </c>
      <c r="G4" s="3" t="s">
        <v>7</v>
      </c>
      <c r="H4" s="3" t="s">
        <v>8</v>
      </c>
      <c r="I4" s="3" t="s">
        <v>236</v>
      </c>
      <c r="J4" s="67" t="str">
        <f>'ALGEMEEN '!D3</f>
        <v>Nederlands</v>
      </c>
      <c r="K4" s="67" t="str">
        <f>'ALGEMEEN '!E3</f>
        <v>Frans</v>
      </c>
      <c r="L4" s="67" t="str">
        <f>'ALGEMEEN '!F3</f>
        <v>Engels</v>
      </c>
      <c r="M4" s="67" t="str">
        <f>'ALGEMEEN '!G3</f>
        <v>Wiskunde</v>
      </c>
      <c r="N4" s="67" t="str">
        <f>'ALGEMEEN '!H3</f>
        <v>Natuur-wetenschappen</v>
      </c>
      <c r="O4" s="67" t="str">
        <f>'ALGEMEEN '!I3</f>
        <v>Geschiedenis</v>
      </c>
      <c r="P4" s="67" t="str">
        <f>'ALGEMEEN '!J3</f>
        <v>Aardrijkskunde</v>
      </c>
      <c r="Q4" s="67" t="str">
        <f>'ALGEMEEN '!K3</f>
        <v>Artistieke Opvoeding</v>
      </c>
      <c r="R4" s="67" t="str">
        <f>'ALGEMEEN '!L3</f>
        <v>Lichamelijke Opvoeding</v>
      </c>
      <c r="S4" s="67" t="str">
        <f>'ALGEMEEN '!M3</f>
        <v>Economie</v>
      </c>
      <c r="T4" s="67" t="str">
        <f>'ALGEMEEN '!N3</f>
        <v>(in te vullen)</v>
      </c>
      <c r="U4" s="67" t="str">
        <f>'ALGEMEEN '!O3</f>
        <v>(in te vullen)</v>
      </c>
      <c r="V4" s="67" t="str">
        <f>'ALGEMEEN '!P3</f>
        <v>(in te vullen)</v>
      </c>
      <c r="W4" s="67" t="str">
        <f>'ALGEMEEN '!Q3</f>
        <v>(in te vullen)</v>
      </c>
      <c r="X4" s="75" t="s">
        <v>864</v>
      </c>
    </row>
    <row r="5" spans="1:24" ht="13" x14ac:dyDescent="0.25">
      <c r="A5" s="15" t="s">
        <v>751</v>
      </c>
      <c r="B5" s="15"/>
      <c r="C5" s="15"/>
      <c r="D5" s="15"/>
      <c r="E5" s="15"/>
      <c r="F5" s="15"/>
      <c r="G5" s="15"/>
      <c r="H5" s="15"/>
      <c r="I5" s="15"/>
      <c r="J5" s="68"/>
      <c r="K5" s="68"/>
      <c r="L5" s="68"/>
      <c r="M5" s="68"/>
      <c r="N5" s="68"/>
      <c r="O5" s="68"/>
      <c r="P5" s="68"/>
      <c r="Q5" s="68"/>
      <c r="R5" s="68"/>
      <c r="S5" s="68"/>
      <c r="T5" s="68"/>
      <c r="U5" s="68"/>
      <c r="V5" s="68"/>
      <c r="W5" s="68"/>
      <c r="X5" s="76"/>
    </row>
    <row r="6" spans="1:24" ht="18" customHeight="1" x14ac:dyDescent="0.25">
      <c r="A6" s="27" t="s">
        <v>752</v>
      </c>
      <c r="B6" s="29" t="s">
        <v>753</v>
      </c>
      <c r="C6" s="27" t="s">
        <v>127</v>
      </c>
      <c r="E6" s="20" t="s">
        <v>754</v>
      </c>
      <c r="F6" s="20" t="s">
        <v>755</v>
      </c>
      <c r="G6" s="20" t="s">
        <v>756</v>
      </c>
      <c r="H6" s="20" t="s">
        <v>757</v>
      </c>
      <c r="I6" s="20" t="s">
        <v>758</v>
      </c>
      <c r="J6" s="69" t="s">
        <v>865</v>
      </c>
      <c r="K6" s="69"/>
      <c r="L6" s="69"/>
      <c r="M6" s="69"/>
      <c r="N6" s="69"/>
      <c r="O6" s="69"/>
      <c r="P6" s="69"/>
      <c r="Q6" s="69" t="s">
        <v>865</v>
      </c>
      <c r="R6" s="69"/>
      <c r="S6" s="69"/>
      <c r="T6" s="69"/>
      <c r="U6" s="69"/>
      <c r="V6" s="69"/>
      <c r="W6" s="69"/>
      <c r="X6" s="77">
        <f>COUNTIF(J6:W6,"x")</f>
        <v>0</v>
      </c>
    </row>
    <row r="7" spans="1:24" ht="13" x14ac:dyDescent="0.25">
      <c r="A7" s="15" t="s">
        <v>759</v>
      </c>
      <c r="B7" s="15"/>
      <c r="C7" s="15"/>
      <c r="D7" s="15"/>
      <c r="E7" s="15"/>
      <c r="F7" s="15"/>
      <c r="G7" s="15"/>
      <c r="H7" s="15"/>
      <c r="I7" s="15"/>
      <c r="J7" s="68"/>
      <c r="K7" s="68"/>
      <c r="L7" s="68"/>
      <c r="M7" s="68"/>
      <c r="N7" s="68"/>
      <c r="O7" s="68"/>
      <c r="P7" s="68"/>
      <c r="Q7" s="68"/>
      <c r="R7" s="68"/>
      <c r="S7" s="68"/>
      <c r="T7" s="68"/>
      <c r="U7" s="68"/>
      <c r="V7" s="68"/>
      <c r="W7" s="68"/>
      <c r="X7" s="68"/>
    </row>
    <row r="8" spans="1:24" ht="14.5" customHeight="1" x14ac:dyDescent="0.25">
      <c r="A8" s="27" t="s">
        <v>760</v>
      </c>
      <c r="B8" s="29" t="s">
        <v>761</v>
      </c>
      <c r="C8" s="27" t="s">
        <v>17</v>
      </c>
      <c r="E8" s="20" t="s">
        <v>762</v>
      </c>
      <c r="F8" s="20" t="s">
        <v>763</v>
      </c>
      <c r="I8" s="20" t="s">
        <v>578</v>
      </c>
      <c r="J8" s="69" t="s">
        <v>865</v>
      </c>
      <c r="K8" s="69"/>
      <c r="L8" s="69"/>
      <c r="M8" s="69"/>
      <c r="N8" s="69"/>
      <c r="O8" s="69"/>
      <c r="P8" s="69"/>
      <c r="Q8" s="69" t="s">
        <v>865</v>
      </c>
      <c r="R8" s="69"/>
      <c r="S8" s="69"/>
      <c r="T8" s="69"/>
      <c r="U8" s="69"/>
      <c r="V8" s="69"/>
      <c r="W8" s="69"/>
      <c r="X8" s="77">
        <f t="shared" ref="X7:X13" si="0">COUNTIF(J8:W8,"x")</f>
        <v>0</v>
      </c>
    </row>
    <row r="9" spans="1:24" ht="20.5" customHeight="1" x14ac:dyDescent="0.25">
      <c r="A9" s="27" t="s">
        <v>764</v>
      </c>
      <c r="B9" s="29" t="s">
        <v>765</v>
      </c>
      <c r="C9" s="27" t="s">
        <v>127</v>
      </c>
      <c r="E9" s="20" t="s">
        <v>766</v>
      </c>
      <c r="F9" s="20" t="s">
        <v>767</v>
      </c>
      <c r="J9" s="69" t="s">
        <v>865</v>
      </c>
      <c r="K9" s="69"/>
      <c r="L9" s="69"/>
      <c r="M9" s="69"/>
      <c r="N9" s="69"/>
      <c r="O9" s="69"/>
      <c r="P9" s="69"/>
      <c r="Q9" s="69" t="s">
        <v>865</v>
      </c>
      <c r="R9" s="69"/>
      <c r="S9" s="69"/>
      <c r="T9" s="69"/>
      <c r="U9" s="69"/>
      <c r="V9" s="69"/>
      <c r="W9" s="69"/>
      <c r="X9" s="77">
        <f t="shared" si="0"/>
        <v>0</v>
      </c>
    </row>
    <row r="10" spans="1:24" ht="28" customHeight="1" x14ac:dyDescent="0.25">
      <c r="A10" s="27" t="s">
        <v>768</v>
      </c>
      <c r="B10" s="29" t="s">
        <v>769</v>
      </c>
      <c r="C10" s="27" t="s">
        <v>86</v>
      </c>
      <c r="E10" s="20" t="s">
        <v>770</v>
      </c>
      <c r="F10" s="20" t="s">
        <v>771</v>
      </c>
      <c r="H10" s="20" t="s">
        <v>772</v>
      </c>
      <c r="I10" s="20" t="s">
        <v>578</v>
      </c>
      <c r="J10" s="69" t="s">
        <v>865</v>
      </c>
      <c r="K10" s="69"/>
      <c r="L10" s="69"/>
      <c r="M10" s="69"/>
      <c r="N10" s="69"/>
      <c r="O10" s="69"/>
      <c r="P10" s="69"/>
      <c r="Q10" s="69" t="s">
        <v>865</v>
      </c>
      <c r="R10" s="69"/>
      <c r="S10" s="69"/>
      <c r="T10" s="69"/>
      <c r="U10" s="69"/>
      <c r="V10" s="69"/>
      <c r="W10" s="69"/>
      <c r="X10" s="77">
        <f t="shared" si="0"/>
        <v>0</v>
      </c>
    </row>
    <row r="11" spans="1:24" ht="13" x14ac:dyDescent="0.25">
      <c r="A11" s="15" t="s">
        <v>773</v>
      </c>
      <c r="B11" s="15"/>
      <c r="C11" s="15"/>
      <c r="D11" s="15"/>
      <c r="E11" s="15"/>
      <c r="F11" s="15"/>
      <c r="G11" s="15"/>
      <c r="H11" s="15"/>
      <c r="I11" s="15"/>
      <c r="J11" s="68"/>
      <c r="K11" s="68"/>
      <c r="L11" s="68"/>
      <c r="M11" s="68"/>
      <c r="N11" s="68"/>
      <c r="O11" s="68"/>
      <c r="P11" s="68"/>
      <c r="Q11" s="68"/>
      <c r="R11" s="68"/>
      <c r="S11" s="68"/>
      <c r="T11" s="68"/>
      <c r="U11" s="68"/>
      <c r="V11" s="68"/>
      <c r="W11" s="68"/>
      <c r="X11" s="68"/>
    </row>
    <row r="12" spans="1:24" ht="26.5" customHeight="1" x14ac:dyDescent="0.25">
      <c r="A12" s="27" t="s">
        <v>774</v>
      </c>
      <c r="B12" s="29" t="s">
        <v>775</v>
      </c>
      <c r="C12" s="27" t="s">
        <v>86</v>
      </c>
      <c r="E12" s="20" t="s">
        <v>776</v>
      </c>
      <c r="F12" s="20" t="s">
        <v>777</v>
      </c>
      <c r="G12" s="20" t="s">
        <v>778</v>
      </c>
      <c r="I12" s="20" t="s">
        <v>265</v>
      </c>
      <c r="J12" s="69" t="s">
        <v>865</v>
      </c>
      <c r="K12" s="69"/>
      <c r="L12" s="69"/>
      <c r="M12" s="69"/>
      <c r="N12" s="69"/>
      <c r="O12" s="69"/>
      <c r="P12" s="69"/>
      <c r="Q12" s="69" t="s">
        <v>865</v>
      </c>
      <c r="R12" s="69"/>
      <c r="S12" s="69"/>
      <c r="T12" s="69"/>
      <c r="U12" s="69"/>
      <c r="V12" s="69"/>
      <c r="W12" s="69"/>
      <c r="X12" s="77">
        <f t="shared" si="0"/>
        <v>0</v>
      </c>
    </row>
    <row r="13" spans="1:24" ht="29" customHeight="1" x14ac:dyDescent="0.25">
      <c r="A13" s="27" t="s">
        <v>779</v>
      </c>
      <c r="B13" s="29" t="s">
        <v>780</v>
      </c>
      <c r="C13" s="27" t="s">
        <v>17</v>
      </c>
      <c r="E13" s="20" t="s">
        <v>781</v>
      </c>
      <c r="F13" s="20" t="s">
        <v>782</v>
      </c>
      <c r="G13" s="20" t="s">
        <v>783</v>
      </c>
      <c r="I13" s="20" t="s">
        <v>265</v>
      </c>
      <c r="J13" s="69" t="s">
        <v>865</v>
      </c>
      <c r="K13" s="69"/>
      <c r="L13" s="69"/>
      <c r="M13" s="69"/>
      <c r="N13" s="69"/>
      <c r="O13" s="69"/>
      <c r="P13" s="69"/>
      <c r="Q13" s="69" t="s">
        <v>865</v>
      </c>
      <c r="R13" s="69"/>
      <c r="S13" s="69"/>
      <c r="T13" s="69"/>
      <c r="U13" s="69"/>
      <c r="V13" s="69"/>
      <c r="W13" s="69"/>
      <c r="X13" s="77">
        <f t="shared" si="0"/>
        <v>0</v>
      </c>
    </row>
    <row r="14" spans="1:24" x14ac:dyDescent="0.35">
      <c r="J14" s="27"/>
      <c r="K14" s="27"/>
      <c r="L14" s="27"/>
      <c r="M14" s="27"/>
      <c r="N14" s="27"/>
      <c r="O14" s="27"/>
      <c r="P14" s="27"/>
      <c r="Q14" s="27"/>
      <c r="R14" s="27"/>
      <c r="S14" s="27"/>
      <c r="T14" s="27"/>
      <c r="U14" s="27"/>
      <c r="V14" s="27"/>
      <c r="W14" s="27"/>
      <c r="X14" s="78"/>
    </row>
    <row r="15" spans="1:24" x14ac:dyDescent="0.35">
      <c r="J15" s="27"/>
      <c r="K15" s="27"/>
      <c r="L15" s="27"/>
      <c r="M15" s="27"/>
      <c r="N15" s="27"/>
      <c r="O15" s="27"/>
      <c r="P15" s="27"/>
      <c r="Q15" s="27"/>
      <c r="R15" s="27"/>
      <c r="S15" s="27"/>
      <c r="T15" s="27"/>
      <c r="U15" s="27"/>
      <c r="V15" s="27"/>
      <c r="W15" s="27"/>
      <c r="X15" s="78"/>
    </row>
    <row r="16" spans="1:24" x14ac:dyDescent="0.35">
      <c r="J16" s="27"/>
      <c r="K16" s="27"/>
      <c r="L16" s="27"/>
      <c r="M16" s="27"/>
      <c r="N16" s="27"/>
      <c r="O16" s="27"/>
      <c r="P16" s="27"/>
      <c r="Q16" s="27"/>
      <c r="R16" s="27"/>
      <c r="S16" s="27"/>
      <c r="T16" s="27"/>
      <c r="U16" s="27"/>
      <c r="V16" s="27"/>
      <c r="W16" s="27"/>
      <c r="X16" s="78"/>
    </row>
    <row r="17" spans="10:24" x14ac:dyDescent="0.35">
      <c r="J17" s="27"/>
      <c r="K17" s="27"/>
      <c r="L17" s="27"/>
      <c r="M17" s="27"/>
      <c r="N17" s="27"/>
      <c r="O17" s="27"/>
      <c r="P17" s="27"/>
      <c r="Q17" s="27"/>
      <c r="R17" s="27"/>
      <c r="S17" s="27"/>
      <c r="T17" s="27"/>
      <c r="U17" s="27"/>
      <c r="V17" s="27"/>
      <c r="W17" s="27"/>
      <c r="X17" s="78"/>
    </row>
    <row r="18" spans="10:24" x14ac:dyDescent="0.35">
      <c r="J18" s="27"/>
      <c r="K18" s="27"/>
      <c r="L18" s="27"/>
      <c r="M18" s="27"/>
      <c r="N18" s="27"/>
      <c r="O18" s="27"/>
      <c r="P18" s="27"/>
      <c r="Q18" s="27"/>
      <c r="R18" s="27"/>
      <c r="S18" s="27"/>
      <c r="T18" s="27"/>
      <c r="U18" s="27"/>
      <c r="V18" s="27"/>
      <c r="W18" s="27"/>
      <c r="X18" s="78"/>
    </row>
    <row r="19" spans="10:24" x14ac:dyDescent="0.35">
      <c r="J19" s="27"/>
      <c r="K19" s="27"/>
      <c r="L19" s="27"/>
      <c r="M19" s="27"/>
      <c r="N19" s="27"/>
      <c r="O19" s="27"/>
      <c r="P19" s="27"/>
      <c r="Q19" s="27"/>
      <c r="R19" s="27"/>
      <c r="S19" s="27"/>
      <c r="T19" s="27"/>
      <c r="U19" s="27"/>
      <c r="V19" s="27"/>
      <c r="W19" s="27"/>
      <c r="X19" s="78"/>
    </row>
    <row r="20" spans="10:24" x14ac:dyDescent="0.35">
      <c r="J20" s="27"/>
      <c r="K20" s="27"/>
      <c r="L20" s="27"/>
      <c r="M20" s="27"/>
      <c r="N20" s="27"/>
      <c r="O20" s="27"/>
      <c r="P20" s="27"/>
      <c r="Q20" s="27"/>
      <c r="R20" s="27"/>
      <c r="S20" s="27"/>
      <c r="T20" s="27"/>
      <c r="U20" s="27"/>
      <c r="V20" s="27"/>
      <c r="W20" s="27"/>
      <c r="X20" s="78"/>
    </row>
    <row r="21" spans="10:24" x14ac:dyDescent="0.35">
      <c r="J21" s="27"/>
      <c r="K21" s="27"/>
      <c r="L21" s="27"/>
      <c r="M21" s="27"/>
      <c r="N21" s="27"/>
      <c r="O21" s="27"/>
      <c r="P21" s="27"/>
      <c r="Q21" s="27"/>
      <c r="R21" s="27"/>
      <c r="S21" s="27"/>
      <c r="T21" s="27"/>
      <c r="U21" s="27"/>
      <c r="V21" s="27"/>
      <c r="W21" s="27"/>
      <c r="X21" s="78"/>
    </row>
    <row r="22" spans="10:24" x14ac:dyDescent="0.35">
      <c r="J22" s="27"/>
      <c r="K22" s="27"/>
      <c r="L22" s="27"/>
      <c r="M22" s="27"/>
      <c r="N22" s="27"/>
      <c r="O22" s="27"/>
      <c r="P22" s="27"/>
      <c r="Q22" s="27"/>
      <c r="R22" s="27"/>
      <c r="S22" s="27"/>
      <c r="T22" s="27"/>
      <c r="U22" s="27"/>
      <c r="V22" s="27"/>
      <c r="W22" s="27"/>
      <c r="X22" s="78"/>
    </row>
    <row r="23" spans="10:24" x14ac:dyDescent="0.35">
      <c r="J23" s="27"/>
      <c r="K23" s="27"/>
      <c r="L23" s="27"/>
      <c r="M23" s="27"/>
      <c r="N23" s="27"/>
      <c r="O23" s="27"/>
      <c r="P23" s="27"/>
      <c r="Q23" s="27"/>
      <c r="R23" s="27"/>
      <c r="S23" s="27"/>
      <c r="T23" s="27"/>
      <c r="U23" s="27"/>
      <c r="V23" s="27"/>
      <c r="W23" s="27"/>
      <c r="X23" s="78"/>
    </row>
    <row r="24" spans="10:24" x14ac:dyDescent="0.35">
      <c r="J24" s="27"/>
      <c r="K24" s="27"/>
      <c r="L24" s="27"/>
      <c r="M24" s="27"/>
      <c r="N24" s="27"/>
      <c r="O24" s="27"/>
      <c r="P24" s="27"/>
      <c r="Q24" s="27"/>
      <c r="R24" s="27"/>
      <c r="S24" s="27"/>
      <c r="T24" s="27"/>
      <c r="U24" s="27"/>
      <c r="V24" s="27"/>
      <c r="W24" s="27"/>
      <c r="X24" s="78"/>
    </row>
    <row r="25" spans="10:24" x14ac:dyDescent="0.35">
      <c r="J25" s="27"/>
      <c r="K25" s="27"/>
      <c r="L25" s="27"/>
      <c r="M25" s="27"/>
      <c r="N25" s="27"/>
      <c r="O25" s="27"/>
      <c r="P25" s="27"/>
      <c r="Q25" s="27"/>
      <c r="R25" s="27"/>
      <c r="S25" s="27"/>
      <c r="T25" s="27"/>
      <c r="U25" s="27"/>
      <c r="V25" s="27"/>
      <c r="W25" s="27"/>
      <c r="X25" s="78"/>
    </row>
  </sheetData>
  <dataValidations count="1">
    <dataValidation type="textLength" errorStyle="information" operator="lessThan" allowBlank="1" showInputMessage="1" showErrorMessage="1" prompt="Vul hier een &quot;x&quot; in. " sqref="J8:W13 J6:W6 X11" xr:uid="{4624A247-76DE-4CE5-8278-54551C517A3A}">
      <formula1>2</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D5544-9AFB-4734-9944-D0A9B5D4DFD7}">
  <dimension ref="A1:W24"/>
  <sheetViews>
    <sheetView tabSelected="1" topLeftCell="I1" zoomScale="58" workbookViewId="0">
      <pane ySplit="4" topLeftCell="A5" activePane="bottomLeft" state="frozen"/>
      <selection activeCell="B5" sqref="B5"/>
      <selection pane="bottomLeft" activeCell="W4" sqref="W4"/>
    </sheetView>
  </sheetViews>
  <sheetFormatPr defaultColWidth="8.7265625" defaultRowHeight="12.5" x14ac:dyDescent="0.25"/>
  <cols>
    <col min="1" max="1" width="8.7265625" style="27"/>
    <col min="2" max="2" width="90.1796875" style="4" customWidth="1"/>
    <col min="3" max="3" width="24.54296875" style="27" hidden="1" customWidth="1"/>
    <col min="4" max="4" width="60.7265625" style="27" hidden="1" customWidth="1"/>
    <col min="5" max="5" width="72.1796875" style="27" hidden="1" customWidth="1"/>
    <col min="6" max="6" width="35.1796875" style="27" hidden="1" customWidth="1"/>
    <col min="7" max="7" width="24.54296875" style="27" hidden="1" customWidth="1"/>
    <col min="8" max="8" width="42.81640625" style="27" hidden="1" customWidth="1"/>
    <col min="9" max="12" width="14.54296875" style="70" customWidth="1"/>
    <col min="13" max="13" width="15.7265625" style="70" customWidth="1"/>
    <col min="14" max="22" width="14.54296875" style="70" customWidth="1"/>
    <col min="23" max="23" width="14.54296875" style="77" customWidth="1"/>
    <col min="24" max="16384" width="8.7265625" style="27"/>
  </cols>
  <sheetData>
    <row r="1" spans="1:23" ht="23.5" customHeight="1" x14ac:dyDescent="0.25">
      <c r="A1" s="1"/>
      <c r="B1" s="21" t="s">
        <v>784</v>
      </c>
      <c r="D1" s="1"/>
      <c r="E1" s="1"/>
      <c r="F1" s="1"/>
      <c r="G1" s="1"/>
      <c r="H1" s="1"/>
      <c r="I1" s="64" t="s">
        <v>173</v>
      </c>
      <c r="J1" s="65"/>
      <c r="K1" s="65"/>
      <c r="L1" s="65"/>
      <c r="M1" s="65"/>
      <c r="N1" s="65"/>
      <c r="O1" s="65"/>
      <c r="P1" s="65"/>
      <c r="Q1" s="65"/>
      <c r="R1" s="65"/>
      <c r="S1" s="65"/>
      <c r="T1" s="65"/>
      <c r="U1" s="65"/>
      <c r="V1" s="65"/>
      <c r="W1" s="74"/>
    </row>
    <row r="2" spans="1:23" ht="14.5" x14ac:dyDescent="0.35">
      <c r="A2" s="1"/>
      <c r="B2" s="2"/>
      <c r="C2" s="1"/>
      <c r="D2" s="1"/>
      <c r="E2" s="1"/>
      <c r="F2" s="1"/>
      <c r="G2" s="1"/>
      <c r="H2" s="1"/>
      <c r="I2" s="35"/>
      <c r="J2" s="65"/>
      <c r="K2" s="65"/>
      <c r="L2" s="65"/>
      <c r="M2" s="65"/>
      <c r="N2" s="65"/>
      <c r="O2" s="65"/>
      <c r="P2" s="65"/>
      <c r="Q2" s="65"/>
      <c r="R2" s="65"/>
      <c r="S2" s="65"/>
      <c r="T2" s="65"/>
      <c r="U2" s="65"/>
      <c r="V2" s="65"/>
      <c r="W2" s="74"/>
    </row>
    <row r="3" spans="1:23" ht="18" x14ac:dyDescent="0.25">
      <c r="A3" s="18" t="s">
        <v>785</v>
      </c>
      <c r="B3" s="18"/>
      <c r="C3" s="1"/>
      <c r="D3" s="1"/>
      <c r="E3" s="1"/>
      <c r="F3" s="1"/>
      <c r="G3" s="1"/>
      <c r="H3" s="1"/>
      <c r="I3" s="66"/>
      <c r="J3" s="66"/>
      <c r="K3" s="66"/>
      <c r="L3" s="66"/>
      <c r="M3" s="66"/>
      <c r="N3" s="66"/>
      <c r="O3" s="66"/>
      <c r="P3" s="66"/>
      <c r="Q3" s="65"/>
      <c r="R3" s="65"/>
      <c r="S3" s="65"/>
      <c r="T3" s="65"/>
      <c r="U3" s="65"/>
      <c r="V3" s="65"/>
      <c r="W3" s="74"/>
    </row>
    <row r="4" spans="1:23" ht="25" x14ac:dyDescent="0.35">
      <c r="A4" s="32"/>
      <c r="B4" s="71" t="s">
        <v>844</v>
      </c>
      <c r="C4" s="3" t="s">
        <v>3</v>
      </c>
      <c r="D4" s="3" t="s">
        <v>4</v>
      </c>
      <c r="E4" s="3" t="s">
        <v>5</v>
      </c>
      <c r="F4" s="3" t="s">
        <v>6</v>
      </c>
      <c r="G4" s="3" t="s">
        <v>7</v>
      </c>
      <c r="H4" s="3" t="s">
        <v>456</v>
      </c>
      <c r="I4" s="67" t="str">
        <f>'ALGEMEEN '!D3</f>
        <v>Nederlands</v>
      </c>
      <c r="J4" s="67" t="str">
        <f>'ALGEMEEN '!E3</f>
        <v>Frans</v>
      </c>
      <c r="K4" s="67" t="str">
        <f>'ALGEMEEN '!F3</f>
        <v>Engels</v>
      </c>
      <c r="L4" s="67" t="str">
        <f>'ALGEMEEN '!G3</f>
        <v>Wiskunde</v>
      </c>
      <c r="M4" s="67" t="str">
        <f>'ALGEMEEN '!H3</f>
        <v>Natuur-wetenschappen</v>
      </c>
      <c r="N4" s="67" t="str">
        <f>'ALGEMEEN '!I3</f>
        <v>Geschiedenis</v>
      </c>
      <c r="O4" s="67" t="str">
        <f>'ALGEMEEN '!J3</f>
        <v>Aardrijkskunde</v>
      </c>
      <c r="P4" s="67" t="str">
        <f>'ALGEMEEN '!K3</f>
        <v>Artistieke Opvoeding</v>
      </c>
      <c r="Q4" s="67" t="str">
        <f>'ALGEMEEN '!L3</f>
        <v>Lichamelijke Opvoeding</v>
      </c>
      <c r="R4" s="67" t="str">
        <f>'ALGEMEEN '!M3</f>
        <v>Economie</v>
      </c>
      <c r="S4" s="67" t="str">
        <f>'ALGEMEEN '!N3</f>
        <v>(in te vullen)</v>
      </c>
      <c r="T4" s="67" t="str">
        <f>'ALGEMEEN '!O3</f>
        <v>(in te vullen)</v>
      </c>
      <c r="U4" s="67" t="str">
        <f>'ALGEMEEN '!P3</f>
        <v>(in te vullen)</v>
      </c>
      <c r="V4" s="67" t="str">
        <f>'ALGEMEEN '!Q3</f>
        <v>(in te vullen)</v>
      </c>
      <c r="W4" s="75" t="s">
        <v>864</v>
      </c>
    </row>
    <row r="5" spans="1:23" ht="13" x14ac:dyDescent="0.25">
      <c r="A5" s="15" t="s">
        <v>786</v>
      </c>
      <c r="B5" s="15"/>
      <c r="C5" s="15"/>
      <c r="D5" s="15"/>
      <c r="E5" s="15"/>
      <c r="F5" s="15"/>
      <c r="G5" s="15"/>
      <c r="H5" s="15"/>
      <c r="I5" s="68"/>
      <c r="J5" s="68"/>
      <c r="K5" s="68"/>
      <c r="L5" s="68"/>
      <c r="M5" s="68"/>
      <c r="N5" s="68"/>
      <c r="O5" s="68"/>
      <c r="P5" s="68"/>
      <c r="Q5" s="68"/>
      <c r="R5" s="68"/>
      <c r="S5" s="68"/>
      <c r="T5" s="68"/>
      <c r="U5" s="68"/>
      <c r="V5" s="68"/>
      <c r="W5" s="76"/>
    </row>
    <row r="6" spans="1:23" x14ac:dyDescent="0.25">
      <c r="A6" s="27" t="s">
        <v>787</v>
      </c>
      <c r="B6" s="29" t="s">
        <v>788</v>
      </c>
      <c r="I6" s="69" t="s">
        <v>865</v>
      </c>
      <c r="J6" s="69"/>
      <c r="K6" s="69"/>
      <c r="L6" s="69"/>
      <c r="M6" s="69"/>
      <c r="N6" s="69"/>
      <c r="O6" s="69"/>
      <c r="P6" s="69" t="s">
        <v>865</v>
      </c>
      <c r="Q6" s="69"/>
      <c r="R6" s="69"/>
      <c r="S6" s="69"/>
      <c r="T6" s="69"/>
      <c r="U6" s="69"/>
      <c r="V6" s="69"/>
      <c r="W6" s="77">
        <f>COUNTIF(I6:V6,"x")</f>
        <v>0</v>
      </c>
    </row>
    <row r="7" spans="1:23" ht="17.5" customHeight="1" x14ac:dyDescent="0.25">
      <c r="A7" s="27" t="s">
        <v>789</v>
      </c>
      <c r="B7" s="29" t="s">
        <v>790</v>
      </c>
      <c r="C7" s="27" t="s">
        <v>163</v>
      </c>
      <c r="E7" s="20" t="s">
        <v>791</v>
      </c>
      <c r="G7" s="20" t="s">
        <v>792</v>
      </c>
      <c r="H7" s="20"/>
      <c r="I7" s="69" t="s">
        <v>865</v>
      </c>
      <c r="J7" s="69"/>
      <c r="K7" s="69"/>
      <c r="L7" s="69"/>
      <c r="M7" s="69"/>
      <c r="N7" s="69"/>
      <c r="O7" s="69"/>
      <c r="P7" s="69" t="s">
        <v>865</v>
      </c>
      <c r="Q7" s="69"/>
      <c r="R7" s="69"/>
      <c r="S7" s="69"/>
      <c r="T7" s="69"/>
      <c r="U7" s="69"/>
      <c r="V7" s="69"/>
      <c r="W7" s="77">
        <f t="shared" ref="W7:W14" si="0">COUNTIF(I7:V7,"x")</f>
        <v>0</v>
      </c>
    </row>
    <row r="8" spans="1:23" ht="32.5" customHeight="1" x14ac:dyDescent="0.25">
      <c r="A8" s="27" t="s">
        <v>793</v>
      </c>
      <c r="B8" s="29" t="s">
        <v>794</v>
      </c>
      <c r="C8" s="27" t="s">
        <v>163</v>
      </c>
      <c r="E8" s="20" t="s">
        <v>795</v>
      </c>
      <c r="F8" s="20" t="s">
        <v>796</v>
      </c>
      <c r="I8" s="69" t="s">
        <v>865</v>
      </c>
      <c r="J8" s="69"/>
      <c r="K8" s="69"/>
      <c r="L8" s="69"/>
      <c r="M8" s="69"/>
      <c r="N8" s="69"/>
      <c r="O8" s="69"/>
      <c r="P8" s="69" t="s">
        <v>865</v>
      </c>
      <c r="Q8" s="69"/>
      <c r="R8" s="69"/>
      <c r="S8" s="69"/>
      <c r="T8" s="69"/>
      <c r="U8" s="69"/>
      <c r="V8" s="69"/>
      <c r="W8" s="77">
        <f t="shared" si="0"/>
        <v>0</v>
      </c>
    </row>
    <row r="9" spans="1:23" ht="29" customHeight="1" x14ac:dyDescent="0.25">
      <c r="A9" s="27" t="s">
        <v>797</v>
      </c>
      <c r="B9" s="29" t="s">
        <v>798</v>
      </c>
      <c r="C9" s="27" t="s">
        <v>17</v>
      </c>
      <c r="E9" s="20" t="s">
        <v>799</v>
      </c>
      <c r="F9" s="20" t="s">
        <v>800</v>
      </c>
      <c r="I9" s="69" t="s">
        <v>865</v>
      </c>
      <c r="J9" s="69"/>
      <c r="K9" s="69"/>
      <c r="L9" s="69"/>
      <c r="M9" s="69"/>
      <c r="N9" s="69"/>
      <c r="O9" s="69"/>
      <c r="P9" s="69" t="s">
        <v>865</v>
      </c>
      <c r="Q9" s="69"/>
      <c r="R9" s="69"/>
      <c r="S9" s="69"/>
      <c r="T9" s="69"/>
      <c r="U9" s="69"/>
      <c r="V9" s="69"/>
      <c r="W9" s="77">
        <f t="shared" si="0"/>
        <v>0</v>
      </c>
    </row>
    <row r="10" spans="1:23" ht="13" x14ac:dyDescent="0.25">
      <c r="A10" s="15" t="s">
        <v>801</v>
      </c>
      <c r="B10" s="15"/>
      <c r="C10" s="15"/>
      <c r="D10" s="15"/>
      <c r="E10" s="15"/>
      <c r="F10" s="15"/>
      <c r="G10" s="15"/>
      <c r="H10" s="15"/>
      <c r="I10" s="68"/>
      <c r="J10" s="68"/>
      <c r="K10" s="68"/>
      <c r="L10" s="68"/>
      <c r="M10" s="68"/>
      <c r="N10" s="68"/>
      <c r="O10" s="68"/>
      <c r="P10" s="68"/>
      <c r="Q10" s="68"/>
      <c r="R10" s="68"/>
      <c r="S10" s="68"/>
      <c r="T10" s="68"/>
      <c r="U10" s="68"/>
      <c r="V10" s="68"/>
      <c r="W10" s="68"/>
    </row>
    <row r="11" spans="1:23" ht="31.5" customHeight="1" x14ac:dyDescent="0.25">
      <c r="A11" s="27" t="s">
        <v>802</v>
      </c>
      <c r="B11" s="29" t="s">
        <v>803</v>
      </c>
      <c r="C11" s="27" t="s">
        <v>17</v>
      </c>
      <c r="E11" s="20" t="s">
        <v>804</v>
      </c>
      <c r="F11" s="20" t="s">
        <v>805</v>
      </c>
      <c r="G11" s="20" t="s">
        <v>89</v>
      </c>
      <c r="H11" s="20"/>
      <c r="I11" s="69" t="s">
        <v>865</v>
      </c>
      <c r="J11" s="69"/>
      <c r="K11" s="69"/>
      <c r="L11" s="69"/>
      <c r="M11" s="69"/>
      <c r="N11" s="69"/>
      <c r="O11" s="69"/>
      <c r="P11" s="69" t="s">
        <v>865</v>
      </c>
      <c r="Q11" s="69"/>
      <c r="R11" s="69"/>
      <c r="S11" s="69"/>
      <c r="T11" s="69"/>
      <c r="U11" s="69"/>
      <c r="V11" s="69"/>
      <c r="W11" s="77">
        <f t="shared" si="0"/>
        <v>0</v>
      </c>
    </row>
    <row r="12" spans="1:23" ht="28.5" customHeight="1" x14ac:dyDescent="0.25">
      <c r="A12" s="27" t="s">
        <v>806</v>
      </c>
      <c r="B12" s="29" t="s">
        <v>807</v>
      </c>
      <c r="C12" s="27" t="s">
        <v>86</v>
      </c>
      <c r="D12" s="20" t="s">
        <v>808</v>
      </c>
      <c r="E12" s="20" t="s">
        <v>809</v>
      </c>
      <c r="F12" s="20" t="s">
        <v>810</v>
      </c>
      <c r="H12" s="20" t="s">
        <v>265</v>
      </c>
      <c r="I12" s="69" t="s">
        <v>865</v>
      </c>
      <c r="J12" s="69"/>
      <c r="K12" s="69"/>
      <c r="L12" s="69"/>
      <c r="M12" s="69"/>
      <c r="N12" s="69"/>
      <c r="O12" s="69"/>
      <c r="P12" s="69" t="s">
        <v>865</v>
      </c>
      <c r="Q12" s="69"/>
      <c r="R12" s="69"/>
      <c r="S12" s="69"/>
      <c r="T12" s="69"/>
      <c r="U12" s="69"/>
      <c r="V12" s="69"/>
      <c r="W12" s="77">
        <f t="shared" si="0"/>
        <v>0</v>
      </c>
    </row>
    <row r="13" spans="1:23" ht="13" x14ac:dyDescent="0.25">
      <c r="A13" s="15" t="s">
        <v>811</v>
      </c>
      <c r="B13" s="15"/>
      <c r="C13" s="15"/>
      <c r="D13" s="15"/>
      <c r="E13" s="15"/>
      <c r="F13" s="15"/>
      <c r="G13" s="15"/>
      <c r="H13" s="15"/>
      <c r="I13" s="68"/>
      <c r="J13" s="68"/>
      <c r="K13" s="68"/>
      <c r="L13" s="68"/>
      <c r="M13" s="68"/>
      <c r="N13" s="68"/>
      <c r="O13" s="68"/>
      <c r="P13" s="68"/>
      <c r="Q13" s="68"/>
      <c r="R13" s="68"/>
      <c r="S13" s="68"/>
      <c r="T13" s="68"/>
      <c r="U13" s="68"/>
      <c r="V13" s="68"/>
      <c r="W13" s="68"/>
    </row>
    <row r="14" spans="1:23" ht="18.5" customHeight="1" x14ac:dyDescent="0.25">
      <c r="A14" s="27" t="s">
        <v>812</v>
      </c>
      <c r="B14" s="4" t="s">
        <v>813</v>
      </c>
      <c r="C14" s="27" t="s">
        <v>127</v>
      </c>
      <c r="D14" s="20" t="s">
        <v>814</v>
      </c>
      <c r="E14" s="20" t="s">
        <v>815</v>
      </c>
      <c r="F14" s="20" t="s">
        <v>816</v>
      </c>
      <c r="G14" s="20" t="s">
        <v>817</v>
      </c>
      <c r="H14" s="20" t="s">
        <v>265</v>
      </c>
      <c r="I14" s="69" t="s">
        <v>865</v>
      </c>
      <c r="J14" s="69"/>
      <c r="K14" s="69"/>
      <c r="L14" s="69"/>
      <c r="M14" s="69"/>
      <c r="N14" s="69"/>
      <c r="O14" s="69"/>
      <c r="P14" s="69" t="s">
        <v>865</v>
      </c>
      <c r="Q14" s="69"/>
      <c r="R14" s="69"/>
      <c r="S14" s="69"/>
      <c r="T14" s="69"/>
      <c r="U14" s="69"/>
      <c r="V14" s="69"/>
      <c r="W14" s="77">
        <f t="shared" si="0"/>
        <v>0</v>
      </c>
    </row>
    <row r="15" spans="1:23" x14ac:dyDescent="0.35">
      <c r="I15" s="27"/>
      <c r="J15" s="27"/>
      <c r="K15" s="27"/>
      <c r="L15" s="27"/>
      <c r="M15" s="27"/>
      <c r="N15" s="27"/>
      <c r="O15" s="27"/>
      <c r="P15" s="27"/>
      <c r="Q15" s="27"/>
      <c r="R15" s="27"/>
      <c r="S15" s="27"/>
      <c r="T15" s="27"/>
      <c r="U15" s="27"/>
      <c r="V15" s="27"/>
      <c r="W15" s="78"/>
    </row>
    <row r="16" spans="1:23" x14ac:dyDescent="0.35">
      <c r="I16" s="27"/>
      <c r="J16" s="27"/>
      <c r="K16" s="27"/>
      <c r="L16" s="27"/>
      <c r="M16" s="27"/>
      <c r="N16" s="27"/>
      <c r="O16" s="27"/>
      <c r="P16" s="27"/>
      <c r="Q16" s="27"/>
      <c r="R16" s="27"/>
      <c r="S16" s="27"/>
      <c r="T16" s="27"/>
      <c r="U16" s="27"/>
      <c r="V16" s="27"/>
      <c r="W16" s="78"/>
    </row>
    <row r="17" spans="9:23" x14ac:dyDescent="0.35">
      <c r="I17" s="27"/>
      <c r="J17" s="27"/>
      <c r="K17" s="27"/>
      <c r="L17" s="27"/>
      <c r="M17" s="27"/>
      <c r="N17" s="27"/>
      <c r="O17" s="27"/>
      <c r="P17" s="27"/>
      <c r="Q17" s="27"/>
      <c r="R17" s="27"/>
      <c r="S17" s="27"/>
      <c r="T17" s="27"/>
      <c r="U17" s="27"/>
      <c r="V17" s="27"/>
      <c r="W17" s="78"/>
    </row>
    <row r="18" spans="9:23" x14ac:dyDescent="0.35">
      <c r="I18" s="27"/>
      <c r="J18" s="27"/>
      <c r="K18" s="27"/>
      <c r="L18" s="27"/>
      <c r="M18" s="27"/>
      <c r="N18" s="27"/>
      <c r="O18" s="27"/>
      <c r="P18" s="27"/>
      <c r="Q18" s="27"/>
      <c r="R18" s="27"/>
      <c r="S18" s="27"/>
      <c r="T18" s="27"/>
      <c r="U18" s="27"/>
      <c r="V18" s="27"/>
      <c r="W18" s="78"/>
    </row>
    <row r="19" spans="9:23" x14ac:dyDescent="0.35">
      <c r="I19" s="27"/>
      <c r="J19" s="27"/>
      <c r="K19" s="27"/>
      <c r="L19" s="27"/>
      <c r="M19" s="27"/>
      <c r="N19" s="27"/>
      <c r="O19" s="27"/>
      <c r="P19" s="27"/>
      <c r="Q19" s="27"/>
      <c r="R19" s="27"/>
      <c r="S19" s="27"/>
      <c r="T19" s="27"/>
      <c r="U19" s="27"/>
      <c r="V19" s="27"/>
      <c r="W19" s="78"/>
    </row>
    <row r="20" spans="9:23" x14ac:dyDescent="0.35">
      <c r="I20" s="27"/>
      <c r="J20" s="27"/>
      <c r="K20" s="27"/>
      <c r="L20" s="27"/>
      <c r="M20" s="27"/>
      <c r="N20" s="27"/>
      <c r="O20" s="27"/>
      <c r="P20" s="27"/>
      <c r="Q20" s="27"/>
      <c r="R20" s="27"/>
      <c r="S20" s="27"/>
      <c r="T20" s="27"/>
      <c r="U20" s="27"/>
      <c r="V20" s="27"/>
      <c r="W20" s="78"/>
    </row>
    <row r="21" spans="9:23" x14ac:dyDescent="0.35">
      <c r="I21" s="27"/>
      <c r="J21" s="27"/>
      <c r="K21" s="27"/>
      <c r="L21" s="27"/>
      <c r="M21" s="27"/>
      <c r="N21" s="27"/>
      <c r="O21" s="27"/>
      <c r="P21" s="27"/>
      <c r="Q21" s="27"/>
      <c r="R21" s="27"/>
      <c r="S21" s="27"/>
      <c r="T21" s="27"/>
      <c r="U21" s="27"/>
      <c r="V21" s="27"/>
      <c r="W21" s="78"/>
    </row>
    <row r="22" spans="9:23" x14ac:dyDescent="0.35">
      <c r="I22" s="27"/>
      <c r="J22" s="27"/>
      <c r="K22" s="27"/>
      <c r="L22" s="27"/>
      <c r="M22" s="27"/>
      <c r="N22" s="27"/>
      <c r="O22" s="27"/>
      <c r="P22" s="27"/>
      <c r="Q22" s="27"/>
      <c r="R22" s="27"/>
      <c r="S22" s="27"/>
      <c r="T22" s="27"/>
      <c r="U22" s="27"/>
      <c r="V22" s="27"/>
      <c r="W22" s="78"/>
    </row>
    <row r="23" spans="9:23" x14ac:dyDescent="0.35">
      <c r="I23" s="27"/>
      <c r="J23" s="27"/>
      <c r="K23" s="27"/>
      <c r="L23" s="27"/>
      <c r="M23" s="27"/>
      <c r="N23" s="27"/>
      <c r="O23" s="27"/>
      <c r="P23" s="27"/>
      <c r="Q23" s="27"/>
      <c r="R23" s="27"/>
      <c r="S23" s="27"/>
      <c r="T23" s="27"/>
      <c r="U23" s="27"/>
      <c r="V23" s="27"/>
      <c r="W23" s="78"/>
    </row>
    <row r="24" spans="9:23" x14ac:dyDescent="0.35">
      <c r="I24" s="27"/>
      <c r="J24" s="27"/>
      <c r="K24" s="27"/>
      <c r="L24" s="27"/>
      <c r="M24" s="27"/>
      <c r="N24" s="27"/>
      <c r="O24" s="27"/>
      <c r="P24" s="27"/>
      <c r="Q24" s="27"/>
      <c r="R24" s="27"/>
      <c r="S24" s="27"/>
      <c r="T24" s="27"/>
      <c r="U24" s="27"/>
      <c r="V24" s="27"/>
      <c r="W24" s="78"/>
    </row>
  </sheetData>
  <phoneticPr fontId="8" type="noConversion"/>
  <dataValidations count="1">
    <dataValidation type="textLength" errorStyle="information" operator="lessThan" allowBlank="1" showInputMessage="1" showErrorMessage="1" prompt="Vul hier een &quot;x&quot; in. " sqref="I6:V14 W10 W13" xr:uid="{BC081A02-F581-4B22-8FE8-56D7993CB8D9}">
      <formula1>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3BF06-AF92-4394-8902-950E42F0CFF7}">
  <dimension ref="A1:X26"/>
  <sheetViews>
    <sheetView topLeftCell="J1" zoomScale="64" workbookViewId="0">
      <pane ySplit="4" topLeftCell="A5" activePane="bottomLeft" state="frozen"/>
      <selection activeCell="B5" sqref="B5"/>
      <selection pane="bottomLeft" activeCell="AA11" sqref="AA11"/>
    </sheetView>
  </sheetViews>
  <sheetFormatPr defaultColWidth="8.7265625" defaultRowHeight="12.5" x14ac:dyDescent="0.25"/>
  <cols>
    <col min="1" max="1" width="8.7265625" style="27"/>
    <col min="2" max="2" width="87.36328125" style="4" customWidth="1"/>
    <col min="3" max="3" width="24.54296875" style="27" hidden="1" customWidth="1"/>
    <col min="4" max="4" width="42.08984375" style="27" hidden="1" customWidth="1"/>
    <col min="5" max="5" width="49.90625" style="27" hidden="1" customWidth="1"/>
    <col min="6" max="6" width="38.7265625" style="27" hidden="1" customWidth="1"/>
    <col min="7" max="7" width="24.54296875" style="27" hidden="1" customWidth="1"/>
    <col min="8" max="8" width="22.81640625" style="27" hidden="1" customWidth="1"/>
    <col min="9" max="9" width="34.81640625" style="27" hidden="1" customWidth="1"/>
    <col min="10" max="13" width="14.54296875" style="70" customWidth="1"/>
    <col min="14" max="14" width="15.7265625" style="70" customWidth="1"/>
    <col min="15" max="23" width="14.54296875" style="70" customWidth="1"/>
    <col min="24" max="24" width="14.54296875" style="77" customWidth="1"/>
    <col min="25" max="16384" width="8.7265625" style="27"/>
  </cols>
  <sheetData>
    <row r="1" spans="1:24" ht="41" customHeight="1" x14ac:dyDescent="0.25">
      <c r="B1" s="16" t="s">
        <v>0</v>
      </c>
      <c r="E1" s="1"/>
      <c r="F1" s="1"/>
      <c r="G1" s="1"/>
      <c r="H1" s="1"/>
      <c r="I1" s="1"/>
      <c r="J1" s="64" t="s">
        <v>173</v>
      </c>
      <c r="K1" s="65"/>
      <c r="L1" s="65"/>
      <c r="M1" s="65"/>
      <c r="N1" s="65"/>
      <c r="O1" s="65"/>
      <c r="P1" s="65"/>
      <c r="Q1" s="65"/>
      <c r="R1" s="65"/>
      <c r="S1" s="65"/>
      <c r="T1" s="65"/>
      <c r="U1" s="65"/>
      <c r="V1" s="65"/>
      <c r="W1" s="65"/>
      <c r="X1" s="74"/>
    </row>
    <row r="2" spans="1:24" ht="9.5" customHeight="1" x14ac:dyDescent="0.35">
      <c r="A2" s="16"/>
      <c r="B2" s="2"/>
      <c r="C2" s="1"/>
      <c r="D2" s="1"/>
      <c r="E2" s="1"/>
      <c r="F2" s="1"/>
      <c r="G2" s="1"/>
      <c r="H2" s="1"/>
      <c r="I2" s="1"/>
      <c r="J2" s="35"/>
      <c r="K2" s="65"/>
      <c r="L2" s="65"/>
      <c r="M2" s="65"/>
      <c r="N2" s="65"/>
      <c r="O2" s="65"/>
      <c r="P2" s="65"/>
      <c r="Q2" s="65"/>
      <c r="R2" s="65"/>
      <c r="S2" s="65"/>
      <c r="T2" s="65"/>
      <c r="U2" s="65"/>
      <c r="V2" s="65"/>
      <c r="W2" s="65"/>
      <c r="X2" s="74"/>
    </row>
    <row r="3" spans="1:24" ht="18" x14ac:dyDescent="0.25">
      <c r="A3" s="17" t="s">
        <v>2</v>
      </c>
      <c r="B3" s="17"/>
      <c r="C3" s="17"/>
      <c r="D3" s="17"/>
      <c r="E3" s="17"/>
      <c r="F3" s="17"/>
      <c r="G3" s="17"/>
      <c r="H3" s="1"/>
      <c r="I3" s="1"/>
      <c r="J3" s="66"/>
      <c r="K3" s="66"/>
      <c r="L3" s="66"/>
      <c r="M3" s="66"/>
      <c r="N3" s="66"/>
      <c r="O3" s="66"/>
      <c r="P3" s="66"/>
      <c r="Q3" s="66"/>
      <c r="R3" s="65"/>
      <c r="S3" s="65"/>
      <c r="T3" s="65"/>
      <c r="U3" s="65"/>
      <c r="V3" s="65"/>
      <c r="W3" s="65"/>
      <c r="X3" s="74"/>
    </row>
    <row r="4" spans="1:24" ht="25" x14ac:dyDescent="0.35">
      <c r="A4" s="32"/>
      <c r="B4" s="71" t="s">
        <v>844</v>
      </c>
      <c r="C4" s="3" t="s">
        <v>3</v>
      </c>
      <c r="D4" s="3" t="s">
        <v>4</v>
      </c>
      <c r="E4" s="3" t="s">
        <v>5</v>
      </c>
      <c r="F4" s="3" t="s">
        <v>6</v>
      </c>
      <c r="G4" s="3" t="s">
        <v>7</v>
      </c>
      <c r="H4" s="3" t="s">
        <v>8</v>
      </c>
      <c r="I4" s="3" t="s">
        <v>9</v>
      </c>
      <c r="J4" s="67" t="str">
        <f>'ALGEMEEN '!D3</f>
        <v>Nederlands</v>
      </c>
      <c r="K4" s="67" t="str">
        <f>'ALGEMEEN '!E3</f>
        <v>Frans</v>
      </c>
      <c r="L4" s="67" t="str">
        <f>'ALGEMEEN '!F3</f>
        <v>Engels</v>
      </c>
      <c r="M4" s="67" t="str">
        <f>'ALGEMEEN '!G3</f>
        <v>Wiskunde</v>
      </c>
      <c r="N4" s="67" t="str">
        <f>'ALGEMEEN '!H3</f>
        <v>Natuur-wetenschappen</v>
      </c>
      <c r="O4" s="67" t="str">
        <f>'ALGEMEEN '!I3</f>
        <v>Geschiedenis</v>
      </c>
      <c r="P4" s="67" t="str">
        <f>'ALGEMEEN '!J3</f>
        <v>Aardrijkskunde</v>
      </c>
      <c r="Q4" s="67" t="str">
        <f>'ALGEMEEN '!K3</f>
        <v>Artistieke Opvoeding</v>
      </c>
      <c r="R4" s="67" t="str">
        <f>'ALGEMEEN '!L3</f>
        <v>Lichamelijke Opvoeding</v>
      </c>
      <c r="S4" s="67" t="str">
        <f>'ALGEMEEN '!M3</f>
        <v>Economie</v>
      </c>
      <c r="T4" s="67" t="str">
        <f>'ALGEMEEN '!N3</f>
        <v>(in te vullen)</v>
      </c>
      <c r="U4" s="67" t="str">
        <f>'ALGEMEEN '!O3</f>
        <v>(in te vullen)</v>
      </c>
      <c r="V4" s="67" t="str">
        <f>'ALGEMEEN '!P3</f>
        <v>(in te vullen)</v>
      </c>
      <c r="W4" s="67" t="str">
        <f>'ALGEMEEN '!Q3</f>
        <v>(in te vullen)</v>
      </c>
      <c r="X4" s="75" t="s">
        <v>864</v>
      </c>
    </row>
    <row r="5" spans="1:24" ht="13" x14ac:dyDescent="0.25">
      <c r="A5" s="15" t="s">
        <v>10</v>
      </c>
      <c r="B5" s="15"/>
      <c r="C5" s="15"/>
      <c r="D5" s="15"/>
      <c r="E5" s="15"/>
      <c r="F5" s="15"/>
      <c r="G5" s="15"/>
      <c r="H5" s="15"/>
      <c r="I5" s="15"/>
      <c r="J5" s="68"/>
      <c r="K5" s="68"/>
      <c r="L5" s="68"/>
      <c r="M5" s="68"/>
      <c r="N5" s="68"/>
      <c r="O5" s="68"/>
      <c r="P5" s="68"/>
      <c r="Q5" s="68"/>
      <c r="R5" s="68"/>
      <c r="S5" s="68"/>
      <c r="T5" s="68"/>
      <c r="U5" s="68"/>
      <c r="V5" s="68"/>
      <c r="W5" s="68"/>
      <c r="X5" s="76"/>
    </row>
    <row r="6" spans="1:24" ht="16.5" customHeight="1" x14ac:dyDescent="0.25">
      <c r="A6" s="27" t="s">
        <v>11</v>
      </c>
      <c r="B6" s="4" t="s">
        <v>12</v>
      </c>
      <c r="J6" s="69" t="s">
        <v>865</v>
      </c>
      <c r="K6" s="69"/>
      <c r="L6" s="69"/>
      <c r="M6" s="69"/>
      <c r="N6" s="69"/>
      <c r="O6" s="69"/>
      <c r="P6" s="69"/>
      <c r="Q6" s="69" t="s">
        <v>865</v>
      </c>
      <c r="R6" s="69"/>
      <c r="S6" s="69"/>
      <c r="T6" s="69"/>
      <c r="U6" s="69"/>
      <c r="V6" s="69"/>
      <c r="W6" s="69"/>
      <c r="X6" s="77">
        <f>COUNTIF(J6:W6,"x")</f>
        <v>0</v>
      </c>
    </row>
    <row r="7" spans="1:24" ht="19.5" customHeight="1" x14ac:dyDescent="0.25">
      <c r="A7" s="27" t="s">
        <v>13</v>
      </c>
      <c r="B7" s="29" t="s">
        <v>14</v>
      </c>
      <c r="J7" s="69" t="s">
        <v>865</v>
      </c>
      <c r="K7" s="69"/>
      <c r="L7" s="69"/>
      <c r="M7" s="69"/>
      <c r="N7" s="69"/>
      <c r="O7" s="69"/>
      <c r="P7" s="69"/>
      <c r="Q7" s="69" t="s">
        <v>865</v>
      </c>
      <c r="R7" s="69"/>
      <c r="S7" s="69"/>
      <c r="T7" s="69"/>
      <c r="U7" s="69"/>
      <c r="V7" s="69"/>
      <c r="W7" s="69"/>
      <c r="X7" s="77">
        <f t="shared" ref="X7:X26" si="0">COUNTIF(J7:W7,"x")</f>
        <v>0</v>
      </c>
    </row>
    <row r="8" spans="1:24" ht="21.5" customHeight="1" x14ac:dyDescent="0.25">
      <c r="A8" s="27" t="s">
        <v>15</v>
      </c>
      <c r="B8" s="29" t="s">
        <v>16</v>
      </c>
      <c r="C8" s="27" t="s">
        <v>17</v>
      </c>
      <c r="D8" s="20" t="s">
        <v>18</v>
      </c>
      <c r="E8" s="20" t="s">
        <v>19</v>
      </c>
      <c r="F8" s="20" t="s">
        <v>20</v>
      </c>
      <c r="G8" s="27" t="s">
        <v>21</v>
      </c>
      <c r="H8" s="20" t="s">
        <v>22</v>
      </c>
      <c r="J8" s="69" t="s">
        <v>865</v>
      </c>
      <c r="K8" s="69"/>
      <c r="L8" s="69"/>
      <c r="M8" s="69"/>
      <c r="N8" s="69"/>
      <c r="O8" s="69"/>
      <c r="P8" s="69"/>
      <c r="Q8" s="69" t="s">
        <v>865</v>
      </c>
      <c r="R8" s="69"/>
      <c r="S8" s="69"/>
      <c r="T8" s="69"/>
      <c r="U8" s="69"/>
      <c r="V8" s="69"/>
      <c r="W8" s="69"/>
      <c r="X8" s="77">
        <f t="shared" si="0"/>
        <v>0</v>
      </c>
    </row>
    <row r="9" spans="1:24" ht="32" customHeight="1" x14ac:dyDescent="0.25">
      <c r="A9" s="27" t="s">
        <v>23</v>
      </c>
      <c r="B9" s="29" t="s">
        <v>24</v>
      </c>
      <c r="C9" s="27" t="s">
        <v>17</v>
      </c>
      <c r="E9" s="20" t="s">
        <v>25</v>
      </c>
      <c r="F9" s="20" t="s">
        <v>26</v>
      </c>
      <c r="G9" s="27" t="s">
        <v>27</v>
      </c>
      <c r="I9" s="20" t="s">
        <v>28</v>
      </c>
      <c r="J9" s="69" t="s">
        <v>865</v>
      </c>
      <c r="K9" s="69"/>
      <c r="L9" s="69"/>
      <c r="M9" s="69"/>
      <c r="N9" s="69"/>
      <c r="O9" s="69"/>
      <c r="P9" s="69"/>
      <c r="Q9" s="69" t="s">
        <v>865</v>
      </c>
      <c r="R9" s="69"/>
      <c r="S9" s="69"/>
      <c r="T9" s="69"/>
      <c r="U9" s="69"/>
      <c r="V9" s="69"/>
      <c r="W9" s="69"/>
      <c r="X9" s="77">
        <f t="shared" si="0"/>
        <v>0</v>
      </c>
    </row>
    <row r="10" spans="1:24" ht="33.5" customHeight="1" x14ac:dyDescent="0.25">
      <c r="A10" s="27" t="s">
        <v>29</v>
      </c>
      <c r="B10" s="29" t="s">
        <v>30</v>
      </c>
      <c r="C10" s="27" t="s">
        <v>31</v>
      </c>
      <c r="E10" s="20" t="s">
        <v>32</v>
      </c>
      <c r="F10" s="20" t="s">
        <v>33</v>
      </c>
      <c r="I10" s="20" t="s">
        <v>34</v>
      </c>
      <c r="J10" s="69" t="s">
        <v>865</v>
      </c>
      <c r="K10" s="69"/>
      <c r="L10" s="69"/>
      <c r="M10" s="69"/>
      <c r="N10" s="69"/>
      <c r="O10" s="69"/>
      <c r="P10" s="69"/>
      <c r="Q10" s="69" t="s">
        <v>865</v>
      </c>
      <c r="R10" s="69"/>
      <c r="S10" s="69"/>
      <c r="T10" s="69"/>
      <c r="U10" s="69"/>
      <c r="V10" s="69"/>
      <c r="W10" s="69"/>
      <c r="X10" s="77">
        <f t="shared" si="0"/>
        <v>0</v>
      </c>
    </row>
    <row r="11" spans="1:24" ht="27.5" customHeight="1" x14ac:dyDescent="0.25">
      <c r="A11" s="27" t="s">
        <v>35</v>
      </c>
      <c r="B11" s="29" t="s">
        <v>36</v>
      </c>
      <c r="C11" s="27" t="s">
        <v>37</v>
      </c>
      <c r="E11" s="20" t="s">
        <v>38</v>
      </c>
      <c r="J11" s="69" t="s">
        <v>865</v>
      </c>
      <c r="K11" s="69"/>
      <c r="L11" s="69"/>
      <c r="M11" s="69"/>
      <c r="N11" s="69"/>
      <c r="O11" s="69"/>
      <c r="P11" s="69"/>
      <c r="Q11" s="69" t="s">
        <v>865</v>
      </c>
      <c r="R11" s="69"/>
      <c r="S11" s="69"/>
      <c r="T11" s="69"/>
      <c r="U11" s="69"/>
      <c r="V11" s="69"/>
      <c r="W11" s="69"/>
      <c r="X11" s="77">
        <f t="shared" si="0"/>
        <v>0</v>
      </c>
    </row>
    <row r="12" spans="1:24" ht="29.5" customHeight="1" x14ac:dyDescent="0.25">
      <c r="A12" s="27" t="s">
        <v>39</v>
      </c>
      <c r="B12" s="29" t="s">
        <v>40</v>
      </c>
      <c r="C12" s="27" t="s">
        <v>17</v>
      </c>
      <c r="E12" s="20" t="s">
        <v>41</v>
      </c>
      <c r="F12" s="20" t="s">
        <v>42</v>
      </c>
      <c r="J12" s="69" t="s">
        <v>865</v>
      </c>
      <c r="K12" s="69"/>
      <c r="L12" s="69"/>
      <c r="M12" s="69"/>
      <c r="N12" s="69"/>
      <c r="O12" s="69"/>
      <c r="P12" s="69"/>
      <c r="Q12" s="69" t="s">
        <v>865</v>
      </c>
      <c r="R12" s="69"/>
      <c r="S12" s="69"/>
      <c r="T12" s="69"/>
      <c r="U12" s="69"/>
      <c r="V12" s="69"/>
      <c r="W12" s="69"/>
      <c r="X12" s="77">
        <f t="shared" si="0"/>
        <v>0</v>
      </c>
    </row>
    <row r="13" spans="1:24" ht="18.5" customHeight="1" x14ac:dyDescent="0.25">
      <c r="A13" s="27" t="s">
        <v>43</v>
      </c>
      <c r="B13" s="29" t="s">
        <v>44</v>
      </c>
      <c r="C13" s="27" t="s">
        <v>17</v>
      </c>
      <c r="E13" s="20" t="s">
        <v>45</v>
      </c>
      <c r="F13" s="20" t="s">
        <v>46</v>
      </c>
      <c r="J13" s="69" t="s">
        <v>865</v>
      </c>
      <c r="K13" s="69"/>
      <c r="L13" s="69"/>
      <c r="M13" s="69"/>
      <c r="N13" s="69"/>
      <c r="O13" s="69"/>
      <c r="P13" s="69"/>
      <c r="Q13" s="69" t="s">
        <v>865</v>
      </c>
      <c r="R13" s="69"/>
      <c r="S13" s="69"/>
      <c r="T13" s="69"/>
      <c r="U13" s="69"/>
      <c r="V13" s="69"/>
      <c r="W13" s="69"/>
      <c r="X13" s="77">
        <f t="shared" si="0"/>
        <v>0</v>
      </c>
    </row>
    <row r="14" spans="1:24" ht="13" x14ac:dyDescent="0.25">
      <c r="A14" s="15" t="s">
        <v>47</v>
      </c>
      <c r="B14" s="15"/>
      <c r="C14" s="15"/>
      <c r="D14" s="15"/>
      <c r="E14" s="15"/>
      <c r="F14" s="15"/>
      <c r="G14" s="15"/>
      <c r="H14" s="15"/>
      <c r="I14" s="15"/>
      <c r="J14" s="68"/>
      <c r="K14" s="68"/>
      <c r="L14" s="68"/>
      <c r="M14" s="68"/>
      <c r="N14" s="68"/>
      <c r="O14" s="68"/>
      <c r="P14" s="68"/>
      <c r="Q14" s="68"/>
      <c r="R14" s="68"/>
      <c r="S14" s="68"/>
      <c r="T14" s="68"/>
      <c r="U14" s="68"/>
      <c r="V14" s="68"/>
      <c r="W14" s="68"/>
      <c r="X14" s="68"/>
    </row>
    <row r="15" spans="1:24" x14ac:dyDescent="0.25">
      <c r="A15" s="27" t="s">
        <v>48</v>
      </c>
      <c r="B15" s="29" t="s">
        <v>49</v>
      </c>
      <c r="J15" s="69" t="s">
        <v>865</v>
      </c>
      <c r="K15" s="69"/>
      <c r="L15" s="69"/>
      <c r="M15" s="69"/>
      <c r="N15" s="69"/>
      <c r="O15" s="69"/>
      <c r="P15" s="69"/>
      <c r="Q15" s="69" t="s">
        <v>865</v>
      </c>
      <c r="R15" s="69"/>
      <c r="S15" s="69"/>
      <c r="T15" s="69"/>
      <c r="U15" s="69"/>
      <c r="V15" s="69"/>
      <c r="W15" s="69"/>
      <c r="X15" s="77">
        <f t="shared" si="0"/>
        <v>0</v>
      </c>
    </row>
    <row r="16" spans="1:24" ht="44.5" customHeight="1" x14ac:dyDescent="0.25">
      <c r="A16" s="27" t="s">
        <v>50</v>
      </c>
      <c r="B16" s="29" t="s">
        <v>51</v>
      </c>
      <c r="C16" s="27" t="s">
        <v>31</v>
      </c>
      <c r="E16" s="20" t="s">
        <v>52</v>
      </c>
      <c r="F16" s="20" t="s">
        <v>53</v>
      </c>
      <c r="G16" s="20" t="s">
        <v>54</v>
      </c>
      <c r="H16" s="20" t="s">
        <v>55</v>
      </c>
      <c r="I16" s="20" t="s">
        <v>56</v>
      </c>
      <c r="J16" s="69" t="s">
        <v>865</v>
      </c>
      <c r="K16" s="69"/>
      <c r="L16" s="69"/>
      <c r="M16" s="69"/>
      <c r="N16" s="69"/>
      <c r="O16" s="69"/>
      <c r="P16" s="69"/>
      <c r="Q16" s="69" t="s">
        <v>865</v>
      </c>
      <c r="R16" s="69"/>
      <c r="S16" s="69"/>
      <c r="T16" s="69"/>
      <c r="U16" s="69"/>
      <c r="V16" s="69"/>
      <c r="W16" s="69"/>
      <c r="X16" s="77">
        <f t="shared" si="0"/>
        <v>0</v>
      </c>
    </row>
    <row r="17" spans="1:24" ht="31" customHeight="1" x14ac:dyDescent="0.25">
      <c r="A17" s="27" t="s">
        <v>57</v>
      </c>
      <c r="B17" s="29" t="s">
        <v>58</v>
      </c>
      <c r="C17" s="27" t="s">
        <v>31</v>
      </c>
      <c r="E17" s="20" t="s">
        <v>59</v>
      </c>
      <c r="F17" s="20" t="s">
        <v>60</v>
      </c>
      <c r="I17" s="20" t="s">
        <v>28</v>
      </c>
      <c r="J17" s="69" t="s">
        <v>865</v>
      </c>
      <c r="K17" s="69"/>
      <c r="L17" s="69"/>
      <c r="M17" s="69"/>
      <c r="N17" s="69"/>
      <c r="O17" s="69"/>
      <c r="P17" s="69"/>
      <c r="Q17" s="69" t="s">
        <v>865</v>
      </c>
      <c r="R17" s="69"/>
      <c r="S17" s="69"/>
      <c r="T17" s="69"/>
      <c r="U17" s="69"/>
      <c r="V17" s="69"/>
      <c r="W17" s="69"/>
      <c r="X17" s="77">
        <f t="shared" si="0"/>
        <v>0</v>
      </c>
    </row>
    <row r="18" spans="1:24" ht="30.5" customHeight="1" x14ac:dyDescent="0.25">
      <c r="A18" s="27" t="s">
        <v>61</v>
      </c>
      <c r="B18" s="29" t="s">
        <v>62</v>
      </c>
      <c r="C18" s="27" t="s">
        <v>31</v>
      </c>
      <c r="E18" s="20" t="s">
        <v>63</v>
      </c>
      <c r="F18" s="20" t="s">
        <v>64</v>
      </c>
      <c r="I18" s="20" t="s">
        <v>65</v>
      </c>
      <c r="J18" s="69" t="s">
        <v>865</v>
      </c>
      <c r="K18" s="69"/>
      <c r="L18" s="69"/>
      <c r="M18" s="69"/>
      <c r="N18" s="69"/>
      <c r="O18" s="69"/>
      <c r="P18" s="69"/>
      <c r="Q18" s="69" t="s">
        <v>865</v>
      </c>
      <c r="R18" s="69"/>
      <c r="S18" s="69"/>
      <c r="T18" s="69"/>
      <c r="U18" s="69"/>
      <c r="V18" s="69"/>
      <c r="W18" s="69"/>
      <c r="X18" s="77">
        <f t="shared" si="0"/>
        <v>0</v>
      </c>
    </row>
    <row r="19" spans="1:24" ht="13" x14ac:dyDescent="0.25">
      <c r="A19" s="15" t="s">
        <v>66</v>
      </c>
      <c r="B19" s="15"/>
      <c r="C19" s="15"/>
      <c r="D19" s="15"/>
      <c r="E19" s="15"/>
      <c r="F19" s="15"/>
      <c r="G19" s="15"/>
      <c r="H19" s="15"/>
      <c r="I19" s="15"/>
      <c r="J19" s="68"/>
      <c r="K19" s="68"/>
      <c r="L19" s="68"/>
      <c r="M19" s="68"/>
      <c r="N19" s="68"/>
      <c r="O19" s="68"/>
      <c r="P19" s="68"/>
      <c r="Q19" s="68"/>
      <c r="R19" s="68"/>
      <c r="S19" s="68"/>
      <c r="T19" s="68"/>
      <c r="U19" s="68"/>
      <c r="V19" s="68"/>
      <c r="W19" s="68"/>
      <c r="X19" s="68"/>
    </row>
    <row r="20" spans="1:24" ht="20.5" customHeight="1" x14ac:dyDescent="0.25">
      <c r="A20" s="27" t="s">
        <v>67</v>
      </c>
      <c r="B20" s="29" t="s">
        <v>68</v>
      </c>
      <c r="C20" s="27" t="s">
        <v>31</v>
      </c>
      <c r="D20" s="20" t="s">
        <v>69</v>
      </c>
      <c r="E20" s="20" t="s">
        <v>70</v>
      </c>
      <c r="F20" s="20" t="s">
        <v>71</v>
      </c>
      <c r="I20" s="20" t="s">
        <v>72</v>
      </c>
      <c r="J20" s="69" t="s">
        <v>865</v>
      </c>
      <c r="K20" s="69"/>
      <c r="L20" s="69"/>
      <c r="M20" s="69"/>
      <c r="N20" s="69"/>
      <c r="O20" s="69"/>
      <c r="P20" s="69"/>
      <c r="Q20" s="69" t="s">
        <v>865</v>
      </c>
      <c r="R20" s="69"/>
      <c r="S20" s="69"/>
      <c r="T20" s="69"/>
      <c r="U20" s="69"/>
      <c r="V20" s="69"/>
      <c r="W20" s="69"/>
      <c r="X20" s="77">
        <f t="shared" si="0"/>
        <v>0</v>
      </c>
    </row>
    <row r="21" spans="1:24" ht="21" customHeight="1" x14ac:dyDescent="0.25">
      <c r="A21" s="27" t="s">
        <v>73</v>
      </c>
      <c r="B21" s="29" t="s">
        <v>74</v>
      </c>
      <c r="C21" s="27" t="s">
        <v>31</v>
      </c>
      <c r="D21" s="20" t="s">
        <v>75</v>
      </c>
      <c r="E21" s="20" t="s">
        <v>76</v>
      </c>
      <c r="F21" s="20" t="s">
        <v>77</v>
      </c>
      <c r="I21" s="20" t="s">
        <v>78</v>
      </c>
      <c r="J21" s="69" t="s">
        <v>865</v>
      </c>
      <c r="K21" s="69"/>
      <c r="L21" s="69"/>
      <c r="M21" s="69"/>
      <c r="N21" s="69"/>
      <c r="O21" s="69"/>
      <c r="P21" s="69"/>
      <c r="Q21" s="69" t="s">
        <v>865</v>
      </c>
      <c r="R21" s="69"/>
      <c r="S21" s="69"/>
      <c r="T21" s="69"/>
      <c r="U21" s="69"/>
      <c r="V21" s="69"/>
      <c r="W21" s="69"/>
      <c r="X21" s="77">
        <f t="shared" si="0"/>
        <v>0</v>
      </c>
    </row>
    <row r="22" spans="1:24" ht="13" x14ac:dyDescent="0.25">
      <c r="A22" s="15" t="s">
        <v>79</v>
      </c>
      <c r="B22" s="15"/>
      <c r="C22" s="15"/>
      <c r="D22" s="15"/>
      <c r="E22" s="15"/>
      <c r="F22" s="15"/>
      <c r="G22" s="15"/>
      <c r="H22" s="15"/>
      <c r="I22" s="15"/>
      <c r="J22" s="68"/>
      <c r="K22" s="68"/>
      <c r="L22" s="68"/>
      <c r="M22" s="68"/>
      <c r="N22" s="68"/>
      <c r="O22" s="68"/>
      <c r="P22" s="68"/>
      <c r="Q22" s="68"/>
      <c r="R22" s="68"/>
      <c r="S22" s="68"/>
      <c r="T22" s="68"/>
      <c r="U22" s="68"/>
      <c r="V22" s="68"/>
      <c r="W22" s="68"/>
      <c r="X22" s="68"/>
    </row>
    <row r="23" spans="1:24" x14ac:dyDescent="0.25">
      <c r="A23" s="27" t="s">
        <v>80</v>
      </c>
      <c r="B23" s="29" t="s">
        <v>81</v>
      </c>
      <c r="J23" s="69" t="s">
        <v>865</v>
      </c>
      <c r="K23" s="69"/>
      <c r="L23" s="69"/>
      <c r="M23" s="69"/>
      <c r="N23" s="69"/>
      <c r="O23" s="69"/>
      <c r="P23" s="69"/>
      <c r="Q23" s="69" t="s">
        <v>865</v>
      </c>
      <c r="R23" s="69"/>
      <c r="S23" s="69"/>
      <c r="T23" s="69"/>
      <c r="U23" s="69"/>
      <c r="V23" s="69"/>
      <c r="W23" s="69"/>
      <c r="X23" s="77">
        <f t="shared" si="0"/>
        <v>0</v>
      </c>
    </row>
    <row r="24" spans="1:24" x14ac:dyDescent="0.25">
      <c r="A24" s="27" t="s">
        <v>82</v>
      </c>
      <c r="B24" s="29" t="s">
        <v>83</v>
      </c>
      <c r="J24" s="69" t="s">
        <v>865</v>
      </c>
      <c r="K24" s="69"/>
      <c r="L24" s="69"/>
      <c r="M24" s="69"/>
      <c r="N24" s="69"/>
      <c r="O24" s="69"/>
      <c r="P24" s="69"/>
      <c r="Q24" s="69" t="s">
        <v>865</v>
      </c>
      <c r="R24" s="69"/>
      <c r="S24" s="69"/>
      <c r="T24" s="69"/>
      <c r="U24" s="69"/>
      <c r="V24" s="69"/>
      <c r="W24" s="69"/>
      <c r="X24" s="77">
        <f t="shared" si="0"/>
        <v>0</v>
      </c>
    </row>
    <row r="25" spans="1:24" ht="27.5" customHeight="1" x14ac:dyDescent="0.25">
      <c r="A25" s="27" t="s">
        <v>84</v>
      </c>
      <c r="B25" s="29" t="s">
        <v>85</v>
      </c>
      <c r="C25" s="27" t="s">
        <v>86</v>
      </c>
      <c r="E25" s="20" t="s">
        <v>87</v>
      </c>
      <c r="F25" s="20" t="s">
        <v>88</v>
      </c>
      <c r="G25" s="20" t="s">
        <v>89</v>
      </c>
      <c r="I25" s="20" t="s">
        <v>90</v>
      </c>
      <c r="J25" s="69" t="s">
        <v>865</v>
      </c>
      <c r="K25" s="69"/>
      <c r="L25" s="69"/>
      <c r="M25" s="69"/>
      <c r="N25" s="69"/>
      <c r="O25" s="69"/>
      <c r="P25" s="69"/>
      <c r="Q25" s="69" t="s">
        <v>865</v>
      </c>
      <c r="R25" s="69"/>
      <c r="S25" s="69"/>
      <c r="T25" s="69"/>
      <c r="U25" s="69"/>
      <c r="V25" s="69"/>
      <c r="W25" s="69"/>
      <c r="X25" s="77">
        <f t="shared" si="0"/>
        <v>0</v>
      </c>
    </row>
    <row r="26" spans="1:24" ht="18.5" customHeight="1" x14ac:dyDescent="0.25">
      <c r="A26" s="27" t="s">
        <v>91</v>
      </c>
      <c r="B26" s="29" t="s">
        <v>92</v>
      </c>
      <c r="C26" s="27" t="s">
        <v>37</v>
      </c>
      <c r="D26" s="20" t="s">
        <v>93</v>
      </c>
      <c r="E26" s="20" t="s">
        <v>94</v>
      </c>
      <c r="G26" s="27" t="s">
        <v>95</v>
      </c>
      <c r="I26" s="20" t="s">
        <v>96</v>
      </c>
      <c r="J26" s="69" t="s">
        <v>865</v>
      </c>
      <c r="K26" s="69"/>
      <c r="L26" s="69"/>
      <c r="M26" s="69"/>
      <c r="N26" s="69"/>
      <c r="O26" s="69"/>
      <c r="P26" s="69"/>
      <c r="Q26" s="69" t="s">
        <v>865</v>
      </c>
      <c r="R26" s="69"/>
      <c r="S26" s="69"/>
      <c r="T26" s="69"/>
      <c r="U26" s="69"/>
      <c r="V26" s="69"/>
      <c r="W26" s="69"/>
      <c r="X26" s="77">
        <f t="shared" si="0"/>
        <v>0</v>
      </c>
    </row>
  </sheetData>
  <dataValidations count="1">
    <dataValidation type="textLength" errorStyle="information" operator="lessThan" allowBlank="1" showInputMessage="1" showErrorMessage="1" prompt="Vul hier een &quot;x&quot; in. " sqref="J15:W18 J20:W21 J23:W26 J6:W13" xr:uid="{11DBB06D-EE3A-4A00-8FAA-0BEBCD3182B0}">
      <formula1>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1"/>
  <sheetViews>
    <sheetView topLeftCell="L1" zoomScale="74" zoomScaleNormal="80" workbookViewId="0">
      <pane ySplit="4" topLeftCell="A5" activePane="bottomLeft" state="frozen"/>
      <selection activeCell="B5" sqref="B5"/>
      <selection pane="bottomLeft" activeCell="Z1" sqref="Z1"/>
    </sheetView>
  </sheetViews>
  <sheetFormatPr defaultColWidth="8.7265625" defaultRowHeight="12.5" x14ac:dyDescent="0.25"/>
  <cols>
    <col min="1" max="1" width="8.7265625" style="7"/>
    <col min="2" max="2" width="110.54296875" style="8" customWidth="1"/>
    <col min="3" max="3" width="24.54296875" style="7" hidden="1" customWidth="1"/>
    <col min="4" max="4" width="41.7265625" style="7" hidden="1" customWidth="1"/>
    <col min="5" max="5" width="75.7265625" style="7" hidden="1" customWidth="1"/>
    <col min="6" max="6" width="43.81640625" style="7" hidden="1" customWidth="1"/>
    <col min="7" max="7" width="30.453125" style="7" hidden="1" customWidth="1"/>
    <col min="8" max="8" width="46.7265625" style="7" hidden="1" customWidth="1"/>
    <col min="9" max="9" width="32.54296875" style="7" hidden="1" customWidth="1"/>
    <col min="10" max="10" width="33" style="7" hidden="1" customWidth="1"/>
    <col min="11" max="11" width="25.1796875" style="7" hidden="1" customWidth="1"/>
    <col min="12" max="15" width="14.54296875" style="70" customWidth="1"/>
    <col min="16" max="16" width="15.7265625" style="70" customWidth="1"/>
    <col min="17" max="25" width="14.54296875" style="70" customWidth="1"/>
    <col min="26" max="26" width="14.54296875" style="77" customWidth="1"/>
    <col min="27" max="16384" width="8.7265625" style="7"/>
  </cols>
  <sheetData>
    <row r="1" spans="1:26" ht="20" x14ac:dyDescent="0.25">
      <c r="A1" s="5"/>
      <c r="B1" s="19" t="s">
        <v>97</v>
      </c>
      <c r="D1" s="5"/>
      <c r="E1" s="5"/>
      <c r="F1" s="5"/>
      <c r="G1" s="5"/>
      <c r="H1" s="5"/>
      <c r="I1" s="5"/>
      <c r="J1" s="5"/>
      <c r="K1" s="5"/>
      <c r="L1" s="64" t="s">
        <v>173</v>
      </c>
      <c r="M1" s="65"/>
      <c r="N1" s="65"/>
      <c r="O1" s="65"/>
      <c r="P1" s="65"/>
      <c r="Q1" s="65"/>
      <c r="R1" s="65"/>
      <c r="S1" s="65"/>
      <c r="T1" s="65"/>
      <c r="U1" s="65"/>
      <c r="V1" s="65"/>
      <c r="W1" s="65"/>
      <c r="X1" s="65"/>
      <c r="Y1" s="65"/>
      <c r="Z1" s="74"/>
    </row>
    <row r="2" spans="1:26" ht="14.5" x14ac:dyDescent="0.35">
      <c r="A2" s="5"/>
      <c r="B2" s="6"/>
      <c r="C2" s="5"/>
      <c r="D2" s="5"/>
      <c r="E2" s="5"/>
      <c r="F2" s="5"/>
      <c r="G2" s="5"/>
      <c r="H2" s="5"/>
      <c r="I2" s="5"/>
      <c r="J2" s="5"/>
      <c r="K2" s="5"/>
      <c r="L2" s="35"/>
      <c r="M2" s="65"/>
      <c r="N2" s="65"/>
      <c r="O2" s="65"/>
      <c r="P2" s="65"/>
      <c r="Q2" s="65"/>
      <c r="R2" s="65"/>
      <c r="S2" s="65"/>
      <c r="T2" s="65"/>
      <c r="U2" s="65"/>
      <c r="V2" s="65"/>
      <c r="W2" s="65"/>
      <c r="X2" s="65"/>
      <c r="Y2" s="65"/>
      <c r="Z2" s="74"/>
    </row>
    <row r="3" spans="1:26" ht="18" x14ac:dyDescent="0.25">
      <c r="A3" s="18" t="s">
        <v>98</v>
      </c>
      <c r="B3" s="18"/>
      <c r="C3" s="1"/>
      <c r="D3" s="1"/>
      <c r="E3" s="1"/>
      <c r="F3" s="1"/>
      <c r="G3" s="1"/>
      <c r="H3" s="1"/>
      <c r="I3" s="1"/>
      <c r="J3" s="1"/>
      <c r="K3" s="1"/>
      <c r="L3" s="66"/>
      <c r="M3" s="66"/>
      <c r="N3" s="66"/>
      <c r="O3" s="66"/>
      <c r="P3" s="66"/>
      <c r="Q3" s="66"/>
      <c r="R3" s="66"/>
      <c r="S3" s="66"/>
      <c r="T3" s="65"/>
      <c r="U3" s="65"/>
      <c r="V3" s="65"/>
      <c r="W3" s="65"/>
      <c r="X3" s="65"/>
      <c r="Y3" s="65"/>
      <c r="Z3" s="74"/>
    </row>
    <row r="4" spans="1:26" ht="25" x14ac:dyDescent="0.35">
      <c r="A4" s="32"/>
      <c r="B4" s="71" t="s">
        <v>844</v>
      </c>
      <c r="C4" s="3" t="s">
        <v>3</v>
      </c>
      <c r="D4" s="3" t="s">
        <v>4</v>
      </c>
      <c r="E4" s="3" t="s">
        <v>5</v>
      </c>
      <c r="F4" s="3" t="s">
        <v>6</v>
      </c>
      <c r="G4" s="3" t="s">
        <v>7</v>
      </c>
      <c r="H4" s="3" t="s">
        <v>99</v>
      </c>
      <c r="I4" s="3" t="s">
        <v>100</v>
      </c>
      <c r="J4" s="3" t="s">
        <v>101</v>
      </c>
      <c r="K4" s="3"/>
      <c r="L4" s="67" t="str">
        <f>'ALGEMEEN '!D3</f>
        <v>Nederlands</v>
      </c>
      <c r="M4" s="67" t="str">
        <f>'ALGEMEEN '!E3</f>
        <v>Frans</v>
      </c>
      <c r="N4" s="67" t="str">
        <f>'ALGEMEEN '!F3</f>
        <v>Engels</v>
      </c>
      <c r="O4" s="67" t="str">
        <f>'ALGEMEEN '!G3</f>
        <v>Wiskunde</v>
      </c>
      <c r="P4" s="67" t="str">
        <f>'ALGEMEEN '!H3</f>
        <v>Natuur-wetenschappen</v>
      </c>
      <c r="Q4" s="67" t="str">
        <f>'ALGEMEEN '!I3</f>
        <v>Geschiedenis</v>
      </c>
      <c r="R4" s="67" t="str">
        <f>'ALGEMEEN '!J3</f>
        <v>Aardrijkskunde</v>
      </c>
      <c r="S4" s="67" t="str">
        <f>'ALGEMEEN '!K3</f>
        <v>Artistieke Opvoeding</v>
      </c>
      <c r="T4" s="67" t="str">
        <f>'ALGEMEEN '!L3</f>
        <v>Lichamelijke Opvoeding</v>
      </c>
      <c r="U4" s="67" t="str">
        <f>'ALGEMEEN '!M3</f>
        <v>Economie</v>
      </c>
      <c r="V4" s="67" t="str">
        <f>'ALGEMEEN '!N3</f>
        <v>(in te vullen)</v>
      </c>
      <c r="W4" s="67" t="str">
        <f>'ALGEMEEN '!O3</f>
        <v>(in te vullen)</v>
      </c>
      <c r="X4" s="67" t="str">
        <f>'ALGEMEEN '!P3</f>
        <v>(in te vullen)</v>
      </c>
      <c r="Y4" s="67" t="str">
        <f>'ALGEMEEN '!Q3</f>
        <v>(in te vullen)</v>
      </c>
      <c r="Z4" s="75" t="s">
        <v>864</v>
      </c>
    </row>
    <row r="5" spans="1:26" ht="14.15" customHeight="1" x14ac:dyDescent="0.25">
      <c r="A5" s="15" t="s">
        <v>102</v>
      </c>
      <c r="B5" s="15"/>
      <c r="C5" s="15"/>
      <c r="D5" s="15"/>
      <c r="E5" s="15"/>
      <c r="F5" s="15"/>
      <c r="G5" s="15"/>
      <c r="H5" s="15"/>
      <c r="I5" s="15"/>
      <c r="J5" s="15"/>
      <c r="K5" s="15"/>
      <c r="L5" s="68"/>
      <c r="M5" s="68"/>
      <c r="N5" s="68"/>
      <c r="O5" s="68"/>
      <c r="P5" s="68"/>
      <c r="Q5" s="68"/>
      <c r="R5" s="68"/>
      <c r="S5" s="68"/>
      <c r="T5" s="68"/>
      <c r="U5" s="68"/>
      <c r="V5" s="68"/>
      <c r="W5" s="68"/>
      <c r="X5" s="68"/>
      <c r="Y5" s="68"/>
      <c r="Z5" s="76"/>
    </row>
    <row r="6" spans="1:26" ht="25" x14ac:dyDescent="0.25">
      <c r="A6" s="27" t="s">
        <v>103</v>
      </c>
      <c r="B6" s="29" t="s">
        <v>104</v>
      </c>
      <c r="C6" s="27"/>
      <c r="D6" s="27"/>
      <c r="E6" s="27"/>
      <c r="F6" s="27"/>
      <c r="G6" s="27"/>
      <c r="H6" s="27"/>
      <c r="I6" s="27"/>
      <c r="J6" s="27"/>
      <c r="K6" s="27"/>
      <c r="L6" s="69" t="s">
        <v>865</v>
      </c>
      <c r="M6" s="69"/>
      <c r="N6" s="69"/>
      <c r="O6" s="69"/>
      <c r="P6" s="69"/>
      <c r="Q6" s="69"/>
      <c r="R6" s="69"/>
      <c r="S6" s="69" t="s">
        <v>865</v>
      </c>
      <c r="T6" s="69"/>
      <c r="U6" s="69"/>
      <c r="V6" s="69"/>
      <c r="W6" s="69"/>
      <c r="X6" s="69"/>
      <c r="Y6" s="69"/>
      <c r="Z6" s="77">
        <f t="shared" ref="Z6:Z14" si="0">COUNTIF(L6:Y6,"x")</f>
        <v>0</v>
      </c>
    </row>
    <row r="7" spans="1:26" ht="25" x14ac:dyDescent="0.25">
      <c r="A7" s="27" t="s">
        <v>105</v>
      </c>
      <c r="B7" s="29" t="s">
        <v>106</v>
      </c>
      <c r="C7" s="27"/>
      <c r="D7" s="27"/>
      <c r="E7" s="27"/>
      <c r="F7" s="27"/>
      <c r="G7" s="27"/>
      <c r="H7" s="27"/>
      <c r="I7" s="27"/>
      <c r="J7" s="27"/>
      <c r="K7" s="27"/>
      <c r="L7" s="69" t="s">
        <v>865</v>
      </c>
      <c r="M7" s="69"/>
      <c r="N7" s="69"/>
      <c r="O7" s="69"/>
      <c r="P7" s="69"/>
      <c r="Q7" s="69"/>
      <c r="R7" s="69"/>
      <c r="S7" s="69" t="s">
        <v>865</v>
      </c>
      <c r="T7" s="69"/>
      <c r="U7" s="69"/>
      <c r="V7" s="69"/>
      <c r="W7" s="69"/>
      <c r="X7" s="69"/>
      <c r="Y7" s="69"/>
      <c r="Z7" s="77">
        <f t="shared" si="0"/>
        <v>0</v>
      </c>
    </row>
    <row r="8" spans="1:26" ht="33" customHeight="1" x14ac:dyDescent="0.25">
      <c r="A8" s="27" t="s">
        <v>107</v>
      </c>
      <c r="B8" s="29" t="s">
        <v>108</v>
      </c>
      <c r="C8" s="27" t="s">
        <v>17</v>
      </c>
      <c r="D8" s="20" t="s">
        <v>109</v>
      </c>
      <c r="E8" s="20" t="s">
        <v>110</v>
      </c>
      <c r="F8" s="20" t="s">
        <v>111</v>
      </c>
      <c r="G8" s="27"/>
      <c r="H8" s="20" t="s">
        <v>112</v>
      </c>
      <c r="I8" s="20"/>
      <c r="J8" s="20" t="s">
        <v>113</v>
      </c>
      <c r="K8" s="27"/>
      <c r="L8" s="69" t="s">
        <v>865</v>
      </c>
      <c r="M8" s="69"/>
      <c r="N8" s="69"/>
      <c r="O8" s="69"/>
      <c r="P8" s="69"/>
      <c r="Q8" s="69"/>
      <c r="R8" s="69"/>
      <c r="S8" s="69" t="s">
        <v>865</v>
      </c>
      <c r="T8" s="69"/>
      <c r="U8" s="69"/>
      <c r="V8" s="69"/>
      <c r="W8" s="69"/>
      <c r="X8" s="69"/>
      <c r="Y8" s="69"/>
      <c r="Z8" s="77">
        <f t="shared" si="0"/>
        <v>0</v>
      </c>
    </row>
    <row r="9" spans="1:26" ht="26" customHeight="1" x14ac:dyDescent="0.25">
      <c r="A9" s="27" t="s">
        <v>114</v>
      </c>
      <c r="B9" s="29" t="s">
        <v>115</v>
      </c>
      <c r="C9" s="27" t="s">
        <v>17</v>
      </c>
      <c r="D9" s="27" t="s">
        <v>116</v>
      </c>
      <c r="E9" s="20" t="s">
        <v>117</v>
      </c>
      <c r="F9" s="27" t="s">
        <v>116</v>
      </c>
      <c r="G9" s="27"/>
      <c r="H9" s="27" t="s">
        <v>116</v>
      </c>
      <c r="I9" s="27"/>
      <c r="J9" s="27"/>
      <c r="K9" s="27"/>
      <c r="L9" s="69" t="s">
        <v>865</v>
      </c>
      <c r="M9" s="69"/>
      <c r="N9" s="69"/>
      <c r="O9" s="69"/>
      <c r="P9" s="69"/>
      <c r="Q9" s="69"/>
      <c r="R9" s="69"/>
      <c r="S9" s="69" t="s">
        <v>865</v>
      </c>
      <c r="T9" s="69"/>
      <c r="U9" s="69"/>
      <c r="V9" s="69"/>
      <c r="W9" s="69"/>
      <c r="X9" s="69"/>
      <c r="Y9" s="69"/>
      <c r="Z9" s="77">
        <f t="shared" si="0"/>
        <v>0</v>
      </c>
    </row>
    <row r="10" spans="1:26" ht="27" customHeight="1" x14ac:dyDescent="0.25">
      <c r="A10" s="27" t="s">
        <v>118</v>
      </c>
      <c r="B10" s="29" t="s">
        <v>119</v>
      </c>
      <c r="C10" s="27" t="s">
        <v>17</v>
      </c>
      <c r="D10" s="27" t="s">
        <v>116</v>
      </c>
      <c r="E10" s="20" t="s">
        <v>120</v>
      </c>
      <c r="F10" s="27" t="s">
        <v>116</v>
      </c>
      <c r="G10" s="27"/>
      <c r="H10" s="27" t="s">
        <v>116</v>
      </c>
      <c r="I10" s="27"/>
      <c r="J10" s="27"/>
      <c r="K10" s="27"/>
      <c r="L10" s="69" t="s">
        <v>865</v>
      </c>
      <c r="M10" s="69"/>
      <c r="N10" s="69"/>
      <c r="O10" s="69"/>
      <c r="P10" s="69"/>
      <c r="Q10" s="69"/>
      <c r="R10" s="69"/>
      <c r="S10" s="69" t="s">
        <v>865</v>
      </c>
      <c r="T10" s="69"/>
      <c r="U10" s="69"/>
      <c r="V10" s="69"/>
      <c r="W10" s="69"/>
      <c r="X10" s="69"/>
      <c r="Y10" s="69"/>
      <c r="Z10" s="77">
        <f t="shared" si="0"/>
        <v>0</v>
      </c>
    </row>
    <row r="11" spans="1:26" ht="31.5" customHeight="1" x14ac:dyDescent="0.25">
      <c r="A11" s="27" t="s">
        <v>121</v>
      </c>
      <c r="B11" s="29" t="s">
        <v>122</v>
      </c>
      <c r="C11" s="27" t="s">
        <v>86</v>
      </c>
      <c r="D11" s="27" t="s">
        <v>116</v>
      </c>
      <c r="E11" s="20" t="s">
        <v>123</v>
      </c>
      <c r="F11" s="20" t="s">
        <v>124</v>
      </c>
      <c r="G11" s="27"/>
      <c r="H11" s="27" t="s">
        <v>116</v>
      </c>
      <c r="I11" s="27"/>
      <c r="J11" s="27"/>
      <c r="K11" s="27"/>
      <c r="L11" s="69" t="s">
        <v>865</v>
      </c>
      <c r="M11" s="69"/>
      <c r="N11" s="69"/>
      <c r="O11" s="69"/>
      <c r="P11" s="69"/>
      <c r="Q11" s="69"/>
      <c r="R11" s="69"/>
      <c r="S11" s="69" t="s">
        <v>865</v>
      </c>
      <c r="T11" s="69"/>
      <c r="U11" s="69"/>
      <c r="V11" s="69"/>
      <c r="W11" s="69"/>
      <c r="X11" s="69"/>
      <c r="Y11" s="69"/>
      <c r="Z11" s="77">
        <f t="shared" si="0"/>
        <v>0</v>
      </c>
    </row>
    <row r="12" spans="1:26" ht="25" customHeight="1" x14ac:dyDescent="0.25">
      <c r="A12" s="27" t="s">
        <v>125</v>
      </c>
      <c r="B12" s="29" t="s">
        <v>126</v>
      </c>
      <c r="C12" s="27" t="s">
        <v>127</v>
      </c>
      <c r="D12" s="20" t="s">
        <v>109</v>
      </c>
      <c r="E12" s="20" t="s">
        <v>128</v>
      </c>
      <c r="F12" s="20" t="s">
        <v>129</v>
      </c>
      <c r="G12" s="27"/>
      <c r="H12" s="20" t="s">
        <v>130</v>
      </c>
      <c r="I12" s="20"/>
      <c r="J12" s="20" t="s">
        <v>131</v>
      </c>
      <c r="K12" s="20" t="s">
        <v>132</v>
      </c>
      <c r="L12" s="69" t="s">
        <v>865</v>
      </c>
      <c r="M12" s="69"/>
      <c r="N12" s="69"/>
      <c r="O12" s="69"/>
      <c r="P12" s="69"/>
      <c r="Q12" s="69"/>
      <c r="R12" s="69"/>
      <c r="S12" s="69" t="s">
        <v>865</v>
      </c>
      <c r="T12" s="69"/>
      <c r="U12" s="69"/>
      <c r="V12" s="69"/>
      <c r="W12" s="69"/>
      <c r="X12" s="69"/>
      <c r="Y12" s="69"/>
      <c r="Z12" s="77">
        <f t="shared" si="0"/>
        <v>0</v>
      </c>
    </row>
    <row r="13" spans="1:26" ht="21.5" customHeight="1" x14ac:dyDescent="0.25">
      <c r="A13" s="27" t="s">
        <v>133</v>
      </c>
      <c r="B13" s="29" t="s">
        <v>134</v>
      </c>
      <c r="C13" s="27" t="s">
        <v>127</v>
      </c>
      <c r="D13" s="20" t="s">
        <v>109</v>
      </c>
      <c r="E13" s="20" t="s">
        <v>135</v>
      </c>
      <c r="F13" s="20" t="s">
        <v>136</v>
      </c>
      <c r="G13" s="27"/>
      <c r="H13" s="20" t="s">
        <v>137</v>
      </c>
      <c r="I13" s="20" t="s">
        <v>138</v>
      </c>
      <c r="J13" s="20" t="s">
        <v>139</v>
      </c>
      <c r="K13" s="20"/>
      <c r="L13" s="69" t="s">
        <v>865</v>
      </c>
      <c r="M13" s="69"/>
      <c r="N13" s="69"/>
      <c r="O13" s="69"/>
      <c r="P13" s="69"/>
      <c r="Q13" s="69"/>
      <c r="R13" s="69"/>
      <c r="S13" s="69" t="s">
        <v>865</v>
      </c>
      <c r="T13" s="69"/>
      <c r="U13" s="69"/>
      <c r="V13" s="69"/>
      <c r="W13" s="69"/>
      <c r="X13" s="69"/>
      <c r="Y13" s="69"/>
      <c r="Z13" s="77">
        <f t="shared" si="0"/>
        <v>0</v>
      </c>
    </row>
    <row r="14" spans="1:26" ht="25" customHeight="1" x14ac:dyDescent="0.25">
      <c r="A14" s="27" t="s">
        <v>140</v>
      </c>
      <c r="B14" s="29" t="s">
        <v>141</v>
      </c>
      <c r="C14" s="27" t="s">
        <v>127</v>
      </c>
      <c r="D14" s="20"/>
      <c r="E14" s="27"/>
      <c r="F14" s="20" t="s">
        <v>142</v>
      </c>
      <c r="G14" s="27"/>
      <c r="H14" s="20"/>
      <c r="I14" s="20"/>
      <c r="J14" s="20"/>
      <c r="K14" s="27"/>
      <c r="L14" s="69" t="s">
        <v>865</v>
      </c>
      <c r="M14" s="69"/>
      <c r="N14" s="69"/>
      <c r="O14" s="69"/>
      <c r="P14" s="69"/>
      <c r="Q14" s="69"/>
      <c r="R14" s="69"/>
      <c r="S14" s="69" t="s">
        <v>865</v>
      </c>
      <c r="T14" s="69"/>
      <c r="U14" s="69"/>
      <c r="V14" s="69"/>
      <c r="W14" s="69"/>
      <c r="X14" s="69"/>
      <c r="Y14" s="69"/>
      <c r="Z14" s="77">
        <f t="shared" si="0"/>
        <v>0</v>
      </c>
    </row>
    <row r="15" spans="1:26" ht="22" customHeight="1" x14ac:dyDescent="0.25">
      <c r="A15" s="27" t="s">
        <v>143</v>
      </c>
      <c r="B15" s="29" t="s">
        <v>144</v>
      </c>
      <c r="C15" s="27" t="s">
        <v>127</v>
      </c>
      <c r="D15" s="27" t="s">
        <v>145</v>
      </c>
      <c r="E15" s="27" t="s">
        <v>146</v>
      </c>
      <c r="F15" s="20" t="s">
        <v>147</v>
      </c>
      <c r="G15" s="27"/>
      <c r="H15" s="20" t="s">
        <v>148</v>
      </c>
      <c r="I15" s="27"/>
      <c r="J15" s="27"/>
      <c r="K15" s="27"/>
      <c r="L15" s="69" t="s">
        <v>865</v>
      </c>
      <c r="M15" s="69"/>
      <c r="N15" s="69"/>
      <c r="O15" s="69"/>
      <c r="P15" s="69"/>
      <c r="Q15" s="69"/>
      <c r="R15" s="69"/>
      <c r="S15" s="69" t="s">
        <v>865</v>
      </c>
      <c r="T15" s="69"/>
      <c r="U15" s="69"/>
      <c r="V15" s="69"/>
      <c r="W15" s="69"/>
      <c r="X15" s="69"/>
      <c r="Y15" s="69"/>
      <c r="Z15" s="77">
        <f t="shared" ref="Z15:Z23" si="1">COUNTIF(L15:Y15,"x")</f>
        <v>0</v>
      </c>
    </row>
    <row r="16" spans="1:26" ht="13" x14ac:dyDescent="0.25">
      <c r="A16" s="15" t="s">
        <v>149</v>
      </c>
      <c r="B16" s="15"/>
      <c r="C16" s="15"/>
      <c r="D16" s="15"/>
      <c r="E16" s="15"/>
      <c r="F16" s="15"/>
      <c r="G16" s="15"/>
      <c r="H16" s="15"/>
      <c r="I16" s="15"/>
      <c r="J16" s="15"/>
      <c r="K16" s="15"/>
      <c r="L16" s="68"/>
      <c r="M16" s="68"/>
      <c r="N16" s="68"/>
      <c r="O16" s="68"/>
      <c r="P16" s="68"/>
      <c r="Q16" s="68"/>
      <c r="R16" s="68"/>
      <c r="S16" s="68"/>
      <c r="T16" s="68"/>
      <c r="U16" s="68"/>
      <c r="V16" s="68"/>
      <c r="W16" s="68"/>
      <c r="X16" s="68"/>
      <c r="Y16" s="68"/>
      <c r="Z16" s="68"/>
    </row>
    <row r="17" spans="1:26" ht="36" customHeight="1" x14ac:dyDescent="0.25">
      <c r="A17" s="27" t="s">
        <v>150</v>
      </c>
      <c r="B17" s="29" t="s">
        <v>151</v>
      </c>
      <c r="C17" s="27" t="s">
        <v>31</v>
      </c>
      <c r="D17" s="20"/>
      <c r="E17" s="20" t="s">
        <v>152</v>
      </c>
      <c r="F17" s="20" t="s">
        <v>153</v>
      </c>
      <c r="G17" s="27"/>
      <c r="H17" s="27"/>
      <c r="I17" s="27"/>
      <c r="J17" s="27"/>
      <c r="K17" s="27"/>
      <c r="L17" s="69" t="s">
        <v>865</v>
      </c>
      <c r="M17" s="69"/>
      <c r="N17" s="69"/>
      <c r="O17" s="69"/>
      <c r="P17" s="69"/>
      <c r="Q17" s="69"/>
      <c r="R17" s="69"/>
      <c r="S17" s="69" t="s">
        <v>865</v>
      </c>
      <c r="T17" s="69"/>
      <c r="U17" s="69"/>
      <c r="V17" s="69"/>
      <c r="W17" s="69"/>
      <c r="X17" s="69"/>
      <c r="Y17" s="69"/>
      <c r="Z17" s="77">
        <f t="shared" si="1"/>
        <v>0</v>
      </c>
    </row>
    <row r="18" spans="1:26" ht="30.5" customHeight="1" x14ac:dyDescent="0.25">
      <c r="A18" s="27" t="s">
        <v>154</v>
      </c>
      <c r="B18" s="29" t="s">
        <v>155</v>
      </c>
      <c r="C18" s="27" t="s">
        <v>31</v>
      </c>
      <c r="E18" s="20" t="s">
        <v>156</v>
      </c>
      <c r="F18" s="20" t="s">
        <v>157</v>
      </c>
      <c r="G18" s="27"/>
      <c r="H18" s="27"/>
      <c r="I18" s="27"/>
      <c r="J18" s="27"/>
      <c r="K18" s="27"/>
      <c r="L18" s="69" t="s">
        <v>865</v>
      </c>
      <c r="M18" s="69"/>
      <c r="N18" s="69"/>
      <c r="O18" s="69"/>
      <c r="P18" s="69"/>
      <c r="Q18" s="69"/>
      <c r="R18" s="69"/>
      <c r="S18" s="69" t="s">
        <v>865</v>
      </c>
      <c r="T18" s="69"/>
      <c r="U18" s="69"/>
      <c r="V18" s="69"/>
      <c r="W18" s="69"/>
      <c r="X18" s="69"/>
      <c r="Y18" s="69"/>
      <c r="Z18" s="77">
        <f t="shared" si="1"/>
        <v>0</v>
      </c>
    </row>
    <row r="19" spans="1:26" ht="13" x14ac:dyDescent="0.25">
      <c r="A19" s="15" t="s">
        <v>158</v>
      </c>
      <c r="B19" s="15"/>
      <c r="C19" s="15"/>
      <c r="D19" s="15"/>
      <c r="E19" s="15"/>
      <c r="F19" s="15"/>
      <c r="G19" s="15"/>
      <c r="H19" s="15"/>
      <c r="I19" s="15"/>
      <c r="J19" s="15"/>
      <c r="K19" s="15"/>
      <c r="L19" s="68"/>
      <c r="M19" s="68"/>
      <c r="N19" s="68"/>
      <c r="O19" s="68"/>
      <c r="P19" s="68"/>
      <c r="Q19" s="68"/>
      <c r="R19" s="68"/>
      <c r="S19" s="68"/>
      <c r="T19" s="68"/>
      <c r="U19" s="68"/>
      <c r="V19" s="68"/>
      <c r="W19" s="68"/>
      <c r="X19" s="68"/>
      <c r="Y19" s="68"/>
      <c r="Z19" s="68"/>
    </row>
    <row r="20" spans="1:26" x14ac:dyDescent="0.25">
      <c r="A20" s="27" t="s">
        <v>159</v>
      </c>
      <c r="B20" s="29" t="s">
        <v>160</v>
      </c>
      <c r="C20" s="27"/>
      <c r="D20" s="27"/>
      <c r="E20" s="27"/>
      <c r="F20" s="27"/>
      <c r="G20" s="27"/>
      <c r="H20" s="27"/>
      <c r="I20" s="27"/>
      <c r="J20" s="27"/>
      <c r="K20" s="27"/>
      <c r="L20" s="69" t="s">
        <v>865</v>
      </c>
      <c r="M20" s="69"/>
      <c r="N20" s="69"/>
      <c r="O20" s="69"/>
      <c r="P20" s="69"/>
      <c r="Q20" s="69"/>
      <c r="R20" s="69"/>
      <c r="S20" s="69" t="s">
        <v>865</v>
      </c>
      <c r="T20" s="69"/>
      <c r="U20" s="69"/>
      <c r="V20" s="69"/>
      <c r="W20" s="69"/>
      <c r="X20" s="69"/>
      <c r="Y20" s="69"/>
      <c r="Z20" s="77">
        <f t="shared" si="1"/>
        <v>0</v>
      </c>
    </row>
    <row r="21" spans="1:26" ht="28" customHeight="1" x14ac:dyDescent="0.25">
      <c r="A21" s="27" t="s">
        <v>161</v>
      </c>
      <c r="B21" s="29" t="s">
        <v>162</v>
      </c>
      <c r="C21" s="27" t="s">
        <v>163</v>
      </c>
      <c r="D21" s="27"/>
      <c r="E21" s="20" t="s">
        <v>164</v>
      </c>
      <c r="F21" s="27"/>
      <c r="G21" s="27"/>
      <c r="H21" s="27"/>
      <c r="I21" s="27"/>
      <c r="J21" s="27"/>
      <c r="K21" s="27"/>
      <c r="L21" s="69" t="s">
        <v>865</v>
      </c>
      <c r="M21" s="69"/>
      <c r="N21" s="69"/>
      <c r="O21" s="69"/>
      <c r="P21" s="69"/>
      <c r="Q21" s="69"/>
      <c r="R21" s="69"/>
      <c r="S21" s="69" t="s">
        <v>865</v>
      </c>
      <c r="T21" s="69"/>
      <c r="U21" s="69"/>
      <c r="V21" s="69"/>
      <c r="W21" s="69"/>
      <c r="X21" s="69"/>
      <c r="Y21" s="69"/>
      <c r="Z21" s="77">
        <f t="shared" si="1"/>
        <v>0</v>
      </c>
    </row>
    <row r="22" spans="1:26" ht="13" x14ac:dyDescent="0.25">
      <c r="A22" s="15" t="s">
        <v>165</v>
      </c>
      <c r="B22" s="15"/>
      <c r="C22" s="15"/>
      <c r="D22" s="15"/>
      <c r="E22" s="15"/>
      <c r="F22" s="15"/>
      <c r="G22" s="15"/>
      <c r="H22" s="15"/>
      <c r="I22" s="15"/>
      <c r="J22" s="15"/>
      <c r="K22" s="15"/>
      <c r="L22" s="68"/>
      <c r="M22" s="68"/>
      <c r="N22" s="68"/>
      <c r="O22" s="68"/>
      <c r="P22" s="68"/>
      <c r="Q22" s="68"/>
      <c r="R22" s="68"/>
      <c r="S22" s="68"/>
      <c r="T22" s="68"/>
      <c r="U22" s="68"/>
      <c r="V22" s="68"/>
      <c r="W22" s="68"/>
      <c r="X22" s="68"/>
      <c r="Y22" s="68"/>
      <c r="Z22" s="68"/>
    </row>
    <row r="23" spans="1:26" ht="25" customHeight="1" x14ac:dyDescent="0.25">
      <c r="A23" s="27" t="s">
        <v>166</v>
      </c>
      <c r="B23" s="29" t="s">
        <v>167</v>
      </c>
      <c r="C23" s="27" t="s">
        <v>127</v>
      </c>
      <c r="D23" s="20"/>
      <c r="E23" s="27" t="s">
        <v>168</v>
      </c>
      <c r="F23" s="20" t="s">
        <v>169</v>
      </c>
      <c r="G23" s="20" t="s">
        <v>170</v>
      </c>
      <c r="H23" s="27"/>
      <c r="I23" s="27"/>
      <c r="J23" s="27"/>
      <c r="K23" s="20" t="s">
        <v>171</v>
      </c>
      <c r="L23" s="69" t="s">
        <v>865</v>
      </c>
      <c r="M23" s="69"/>
      <c r="N23" s="69"/>
      <c r="O23" s="69"/>
      <c r="P23" s="69"/>
      <c r="Q23" s="69"/>
      <c r="R23" s="69"/>
      <c r="S23" s="69" t="s">
        <v>865</v>
      </c>
      <c r="T23" s="69"/>
      <c r="U23" s="69"/>
      <c r="V23" s="69"/>
      <c r="W23" s="69"/>
      <c r="X23" s="69"/>
      <c r="Y23" s="69"/>
      <c r="Z23" s="77">
        <f t="shared" si="1"/>
        <v>0</v>
      </c>
    </row>
    <row r="24" spans="1:26" x14ac:dyDescent="0.35">
      <c r="L24" s="7"/>
      <c r="M24" s="7"/>
      <c r="N24" s="7"/>
      <c r="O24" s="7"/>
      <c r="P24" s="7"/>
      <c r="Q24" s="7"/>
      <c r="R24" s="7"/>
      <c r="S24" s="7"/>
      <c r="T24" s="7"/>
      <c r="U24" s="7"/>
      <c r="V24" s="7"/>
      <c r="W24" s="7"/>
      <c r="X24" s="7"/>
      <c r="Y24" s="7"/>
      <c r="Z24" s="78"/>
    </row>
    <row r="25" spans="1:26" x14ac:dyDescent="0.35">
      <c r="L25" s="7"/>
      <c r="M25" s="7"/>
      <c r="N25" s="7"/>
      <c r="O25" s="7"/>
      <c r="P25" s="7"/>
      <c r="Q25" s="7"/>
      <c r="R25" s="7"/>
      <c r="S25" s="7"/>
      <c r="T25" s="7"/>
      <c r="U25" s="7"/>
      <c r="V25" s="7"/>
      <c r="W25" s="7"/>
      <c r="X25" s="7"/>
      <c r="Y25" s="7"/>
      <c r="Z25" s="78"/>
    </row>
    <row r="26" spans="1:26" x14ac:dyDescent="0.35">
      <c r="L26" s="7"/>
      <c r="M26" s="7"/>
      <c r="N26" s="7"/>
      <c r="O26" s="7"/>
      <c r="P26" s="7"/>
      <c r="Q26" s="7"/>
      <c r="R26" s="7"/>
      <c r="S26" s="7"/>
      <c r="T26" s="7"/>
      <c r="U26" s="7"/>
      <c r="V26" s="7"/>
      <c r="W26" s="7"/>
      <c r="X26" s="7"/>
      <c r="Y26" s="7"/>
      <c r="Z26" s="78"/>
    </row>
    <row r="27" spans="1:26" x14ac:dyDescent="0.35">
      <c r="L27" s="7"/>
      <c r="M27" s="7"/>
      <c r="N27" s="7"/>
      <c r="O27" s="7"/>
      <c r="P27" s="7"/>
      <c r="Q27" s="7"/>
      <c r="R27" s="7"/>
      <c r="S27" s="7"/>
      <c r="T27" s="7"/>
      <c r="U27" s="7"/>
      <c r="V27" s="7"/>
      <c r="W27" s="7"/>
      <c r="X27" s="7"/>
      <c r="Y27" s="7"/>
      <c r="Z27" s="78"/>
    </row>
    <row r="28" spans="1:26" x14ac:dyDescent="0.35">
      <c r="L28" s="7"/>
      <c r="M28" s="7"/>
      <c r="N28" s="7"/>
      <c r="O28" s="7"/>
      <c r="P28" s="7"/>
      <c r="Q28" s="7"/>
      <c r="R28" s="7"/>
      <c r="S28" s="7"/>
      <c r="T28" s="7"/>
      <c r="U28" s="7"/>
      <c r="V28" s="7"/>
      <c r="W28" s="7"/>
      <c r="X28" s="7"/>
      <c r="Y28" s="7"/>
      <c r="Z28" s="78"/>
    </row>
    <row r="29" spans="1:26" x14ac:dyDescent="0.35">
      <c r="L29" s="7"/>
      <c r="M29" s="7"/>
      <c r="N29" s="7"/>
      <c r="O29" s="7"/>
      <c r="P29" s="7"/>
      <c r="Q29" s="7"/>
      <c r="R29" s="7"/>
      <c r="S29" s="7"/>
      <c r="T29" s="7"/>
      <c r="U29" s="7"/>
      <c r="V29" s="7"/>
      <c r="W29" s="7"/>
      <c r="X29" s="7"/>
      <c r="Y29" s="7"/>
      <c r="Z29" s="78"/>
    </row>
    <row r="30" spans="1:26" x14ac:dyDescent="0.35">
      <c r="L30" s="7"/>
      <c r="M30" s="7"/>
      <c r="N30" s="7"/>
      <c r="O30" s="7"/>
      <c r="P30" s="7"/>
      <c r="Q30" s="7"/>
      <c r="R30" s="7"/>
      <c r="S30" s="7"/>
      <c r="T30" s="7"/>
      <c r="U30" s="7"/>
      <c r="V30" s="7"/>
      <c r="W30" s="7"/>
      <c r="X30" s="7"/>
      <c r="Y30" s="7"/>
      <c r="Z30" s="78"/>
    </row>
    <row r="31" spans="1:26" x14ac:dyDescent="0.25">
      <c r="B31" s="72"/>
    </row>
  </sheetData>
  <dataValidations count="1">
    <dataValidation type="textLength" errorStyle="information" operator="lessThan" allowBlank="1" showInputMessage="1" showErrorMessage="1" prompt="Vul hier een &quot;x&quot; in. " sqref="L20:Y21 L23:Y23 L6:Y18 Z16" xr:uid="{B4E569A8-5C15-4DA8-9E27-D33AF34C401D}">
      <formula1>2</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252DE-9E81-438D-9EE4-9E2A35DB2C8C}">
  <dimension ref="A1:AA28"/>
  <sheetViews>
    <sheetView topLeftCell="M1" zoomScale="64" zoomScaleNormal="85" workbookViewId="0">
      <pane ySplit="4" topLeftCell="A5" activePane="bottomLeft" state="frozen"/>
      <selection activeCell="B5" sqref="B5"/>
      <selection pane="bottomLeft" activeCell="AA24" sqref="AA24"/>
    </sheetView>
  </sheetViews>
  <sheetFormatPr defaultColWidth="8.7265625" defaultRowHeight="12.5" x14ac:dyDescent="0.25"/>
  <cols>
    <col min="1" max="1" width="8.7265625" style="7"/>
    <col min="2" max="2" width="126.54296875" style="8" customWidth="1"/>
    <col min="3" max="3" width="24.54296875" style="7" hidden="1" customWidth="1"/>
    <col min="4" max="4" width="54.26953125" style="7" hidden="1" customWidth="1"/>
    <col min="5" max="5" width="70.36328125" style="7" hidden="1" customWidth="1"/>
    <col min="6" max="6" width="76.36328125" style="7" hidden="1" customWidth="1"/>
    <col min="7" max="7" width="24.54296875" style="7" hidden="1" customWidth="1"/>
    <col min="8" max="8" width="37.54296875" style="7" hidden="1" customWidth="1"/>
    <col min="9" max="9" width="72.1796875" style="7" hidden="1" customWidth="1"/>
    <col min="10" max="10" width="46.1796875" style="7" hidden="1" customWidth="1"/>
    <col min="11" max="11" width="46.7265625" style="7" hidden="1" customWidth="1"/>
    <col min="12" max="12" width="21.54296875" style="7" hidden="1" customWidth="1"/>
    <col min="13" max="16" width="14.54296875" style="70" customWidth="1"/>
    <col min="17" max="17" width="15.7265625" style="70" customWidth="1"/>
    <col min="18" max="26" width="14.54296875" style="70" customWidth="1"/>
    <col min="27" max="27" width="14.54296875" style="77" customWidth="1"/>
    <col min="28" max="16384" width="8.7265625" style="7"/>
  </cols>
  <sheetData>
    <row r="1" spans="1:27" ht="20" x14ac:dyDescent="0.25">
      <c r="B1" s="19" t="s">
        <v>172</v>
      </c>
      <c r="D1" s="5"/>
      <c r="E1" s="5"/>
      <c r="F1" s="5"/>
      <c r="G1" s="5"/>
      <c r="H1" s="5"/>
      <c r="I1" s="5"/>
      <c r="J1" s="5"/>
      <c r="K1" s="5"/>
      <c r="L1" s="5"/>
      <c r="M1" s="64" t="s">
        <v>173</v>
      </c>
      <c r="N1" s="65"/>
      <c r="O1" s="65"/>
      <c r="P1" s="65"/>
      <c r="Q1" s="65"/>
      <c r="R1" s="65"/>
      <c r="S1" s="65"/>
      <c r="T1" s="65"/>
      <c r="U1" s="65"/>
      <c r="V1" s="65"/>
      <c r="W1" s="65"/>
      <c r="X1" s="65"/>
      <c r="Y1" s="65"/>
      <c r="Z1" s="65"/>
      <c r="AA1" s="74"/>
    </row>
    <row r="2" spans="1:27" ht="14.5" x14ac:dyDescent="0.35">
      <c r="A2" s="5"/>
      <c r="B2" s="6"/>
      <c r="C2" s="5"/>
      <c r="D2" s="5"/>
      <c r="E2" s="5"/>
      <c r="F2" s="5"/>
      <c r="G2" s="5"/>
      <c r="H2" s="5"/>
      <c r="I2" s="5"/>
      <c r="J2" s="5"/>
      <c r="K2" s="5"/>
      <c r="L2" s="5"/>
      <c r="M2" s="35"/>
      <c r="N2" s="65"/>
      <c r="O2" s="65"/>
      <c r="P2" s="65"/>
      <c r="Q2" s="65"/>
      <c r="R2" s="65"/>
      <c r="S2" s="65"/>
      <c r="T2" s="65"/>
      <c r="U2" s="65"/>
      <c r="V2" s="65"/>
      <c r="W2" s="65"/>
      <c r="X2" s="65"/>
      <c r="Y2" s="65"/>
      <c r="Z2" s="65"/>
      <c r="AA2" s="74"/>
    </row>
    <row r="3" spans="1:27" ht="18" x14ac:dyDescent="0.25">
      <c r="A3" s="18" t="s">
        <v>174</v>
      </c>
      <c r="B3" s="18"/>
      <c r="C3" s="1"/>
      <c r="D3" s="1"/>
      <c r="E3" s="1"/>
      <c r="F3" s="1"/>
      <c r="G3" s="1"/>
      <c r="H3" s="1"/>
      <c r="I3" s="1"/>
      <c r="J3" s="1"/>
      <c r="K3" s="1"/>
      <c r="L3" s="1"/>
      <c r="M3" s="66"/>
      <c r="N3" s="66"/>
      <c r="O3" s="66"/>
      <c r="P3" s="66"/>
      <c r="Q3" s="66"/>
      <c r="R3" s="66"/>
      <c r="S3" s="66"/>
      <c r="T3" s="66"/>
      <c r="U3" s="65"/>
      <c r="V3" s="65"/>
      <c r="W3" s="65"/>
      <c r="X3" s="65"/>
      <c r="Y3" s="65"/>
      <c r="Z3" s="65"/>
      <c r="AA3" s="74"/>
    </row>
    <row r="4" spans="1:27" ht="25" x14ac:dyDescent="0.35">
      <c r="A4" s="32"/>
      <c r="B4" s="71" t="s">
        <v>844</v>
      </c>
      <c r="C4" s="3" t="s">
        <v>3</v>
      </c>
      <c r="D4" s="3" t="s">
        <v>4</v>
      </c>
      <c r="E4" s="3" t="s">
        <v>5</v>
      </c>
      <c r="F4" s="3" t="s">
        <v>6</v>
      </c>
      <c r="G4" s="3" t="s">
        <v>7</v>
      </c>
      <c r="H4" s="3" t="s">
        <v>8</v>
      </c>
      <c r="I4" s="3" t="s">
        <v>99</v>
      </c>
      <c r="J4" s="3" t="s">
        <v>175</v>
      </c>
      <c r="K4" s="3" t="s">
        <v>176</v>
      </c>
      <c r="L4" s="3" t="s">
        <v>177</v>
      </c>
      <c r="M4" s="67" t="str">
        <f>'ALGEMEEN '!D3</f>
        <v>Nederlands</v>
      </c>
      <c r="N4" s="67" t="str">
        <f>'ALGEMEEN '!E3</f>
        <v>Frans</v>
      </c>
      <c r="O4" s="67" t="str">
        <f>'ALGEMEEN '!F3</f>
        <v>Engels</v>
      </c>
      <c r="P4" s="67" t="str">
        <f>'ALGEMEEN '!G3</f>
        <v>Wiskunde</v>
      </c>
      <c r="Q4" s="67" t="str">
        <f>'ALGEMEEN '!H3</f>
        <v>Natuur-wetenschappen</v>
      </c>
      <c r="R4" s="67" t="str">
        <f>'ALGEMEEN '!I3</f>
        <v>Geschiedenis</v>
      </c>
      <c r="S4" s="67" t="str">
        <f>'ALGEMEEN '!J3</f>
        <v>Aardrijkskunde</v>
      </c>
      <c r="T4" s="67" t="str">
        <f>'ALGEMEEN '!K3</f>
        <v>Artistieke Opvoeding</v>
      </c>
      <c r="U4" s="67" t="str">
        <f>'ALGEMEEN '!L3</f>
        <v>Lichamelijke Opvoeding</v>
      </c>
      <c r="V4" s="67" t="str">
        <f>'ALGEMEEN '!M3</f>
        <v>Economie</v>
      </c>
      <c r="W4" s="67" t="str">
        <f>'ALGEMEEN '!N3</f>
        <v>(in te vullen)</v>
      </c>
      <c r="X4" s="67" t="str">
        <f>'ALGEMEEN '!O3</f>
        <v>(in te vullen)</v>
      </c>
      <c r="Y4" s="67" t="str">
        <f>'ALGEMEEN '!P3</f>
        <v>(in te vullen)</v>
      </c>
      <c r="Z4" s="67" t="str">
        <f>'ALGEMEEN '!Q3</f>
        <v>(in te vullen)</v>
      </c>
      <c r="AA4" s="75" t="s">
        <v>864</v>
      </c>
    </row>
    <row r="5" spans="1:27" ht="13" x14ac:dyDescent="0.25">
      <c r="A5" s="15" t="s">
        <v>178</v>
      </c>
      <c r="B5" s="15"/>
      <c r="C5" s="15"/>
      <c r="D5" s="15"/>
      <c r="E5" s="15"/>
      <c r="F5" s="15"/>
      <c r="G5" s="15"/>
      <c r="H5" s="15"/>
      <c r="I5" s="15"/>
      <c r="J5" s="15"/>
      <c r="K5" s="15"/>
      <c r="L5" s="15"/>
      <c r="M5" s="68"/>
      <c r="N5" s="68"/>
      <c r="O5" s="68"/>
      <c r="P5" s="68"/>
      <c r="Q5" s="68"/>
      <c r="R5" s="68"/>
      <c r="S5" s="68"/>
      <c r="T5" s="68"/>
      <c r="U5" s="68"/>
      <c r="V5" s="68"/>
      <c r="W5" s="68"/>
      <c r="X5" s="68"/>
      <c r="Y5" s="68"/>
      <c r="Z5" s="68"/>
      <c r="AA5" s="76"/>
    </row>
    <row r="6" spans="1:27" x14ac:dyDescent="0.25">
      <c r="A6" s="27" t="s">
        <v>179</v>
      </c>
      <c r="B6" s="29" t="s">
        <v>104</v>
      </c>
      <c r="C6" s="27"/>
      <c r="D6" s="27"/>
      <c r="E6" s="27"/>
      <c r="F6" s="27"/>
      <c r="G6" s="27"/>
      <c r="H6" s="27"/>
      <c r="I6" s="27"/>
      <c r="J6" s="27"/>
      <c r="K6" s="27"/>
      <c r="L6" s="27"/>
      <c r="M6" s="69" t="s">
        <v>865</v>
      </c>
      <c r="N6" s="69"/>
      <c r="O6" s="69"/>
      <c r="P6" s="69"/>
      <c r="Q6" s="69"/>
      <c r="R6" s="69"/>
      <c r="S6" s="69"/>
      <c r="T6" s="69" t="s">
        <v>865</v>
      </c>
      <c r="U6" s="69"/>
      <c r="V6" s="69"/>
      <c r="W6" s="69"/>
      <c r="X6" s="69"/>
      <c r="Y6" s="69"/>
      <c r="Z6" s="69"/>
      <c r="AA6" s="77">
        <f>COUNTIF(M6:Z6,"x")</f>
        <v>0</v>
      </c>
    </row>
    <row r="7" spans="1:27" x14ac:dyDescent="0.25">
      <c r="A7" s="27" t="s">
        <v>180</v>
      </c>
      <c r="B7" s="29" t="s">
        <v>106</v>
      </c>
      <c r="C7" s="27"/>
      <c r="D7" s="27"/>
      <c r="E7" s="27"/>
      <c r="F7" s="27"/>
      <c r="G7" s="27"/>
      <c r="H7" s="27"/>
      <c r="I7" s="27"/>
      <c r="J7" s="27"/>
      <c r="K7" s="27"/>
      <c r="L7" s="27"/>
      <c r="M7" s="69" t="s">
        <v>865</v>
      </c>
      <c r="N7" s="69"/>
      <c r="O7" s="69"/>
      <c r="P7" s="69"/>
      <c r="Q7" s="69"/>
      <c r="R7" s="69"/>
      <c r="S7" s="69"/>
      <c r="T7" s="69" t="s">
        <v>865</v>
      </c>
      <c r="U7" s="69"/>
      <c r="V7" s="69"/>
      <c r="W7" s="69"/>
      <c r="X7" s="69"/>
      <c r="Y7" s="69"/>
      <c r="Z7" s="69"/>
      <c r="AA7" s="77">
        <f t="shared" ref="AA7:AA21" si="0">COUNTIF(M7:Z7,"x")</f>
        <v>0</v>
      </c>
    </row>
    <row r="8" spans="1:27" x14ac:dyDescent="0.25">
      <c r="A8" s="27" t="s">
        <v>181</v>
      </c>
      <c r="B8" s="29" t="s">
        <v>182</v>
      </c>
      <c r="C8" s="27"/>
      <c r="D8" s="27"/>
      <c r="E8" s="27"/>
      <c r="F8" s="27"/>
      <c r="G8" s="27"/>
      <c r="H8" s="27"/>
      <c r="I8" s="27"/>
      <c r="J8" s="27"/>
      <c r="K8" s="27"/>
      <c r="L8" s="27"/>
      <c r="M8" s="69" t="s">
        <v>865</v>
      </c>
      <c r="N8" s="69"/>
      <c r="O8" s="69"/>
      <c r="P8" s="69"/>
      <c r="Q8" s="69"/>
      <c r="R8" s="69"/>
      <c r="S8" s="69"/>
      <c r="T8" s="69" t="s">
        <v>865</v>
      </c>
      <c r="U8" s="69"/>
      <c r="V8" s="69"/>
      <c r="W8" s="69"/>
      <c r="X8" s="69"/>
      <c r="Y8" s="69"/>
      <c r="Z8" s="69"/>
      <c r="AA8" s="77">
        <f t="shared" si="0"/>
        <v>0</v>
      </c>
    </row>
    <row r="9" spans="1:27" ht="16.5" customHeight="1" x14ac:dyDescent="0.25">
      <c r="A9" s="27" t="s">
        <v>183</v>
      </c>
      <c r="B9" s="29" t="s">
        <v>184</v>
      </c>
      <c r="C9" s="27" t="s">
        <v>17</v>
      </c>
      <c r="D9" s="20" t="s">
        <v>185</v>
      </c>
      <c r="E9" s="20" t="s">
        <v>186</v>
      </c>
      <c r="F9" s="20" t="s">
        <v>187</v>
      </c>
      <c r="G9" s="27"/>
      <c r="H9" s="20" t="s">
        <v>188</v>
      </c>
      <c r="I9" s="20" t="s">
        <v>189</v>
      </c>
      <c r="J9" s="20" t="s">
        <v>190</v>
      </c>
      <c r="K9" s="20" t="s">
        <v>191</v>
      </c>
      <c r="L9" s="27"/>
      <c r="M9" s="69" t="s">
        <v>865</v>
      </c>
      <c r="N9" s="69"/>
      <c r="O9" s="69"/>
      <c r="P9" s="69"/>
      <c r="Q9" s="69"/>
      <c r="R9" s="69"/>
      <c r="S9" s="69"/>
      <c r="T9" s="69" t="s">
        <v>865</v>
      </c>
      <c r="U9" s="69"/>
      <c r="V9" s="69"/>
      <c r="W9" s="69"/>
      <c r="X9" s="69"/>
      <c r="Y9" s="69"/>
      <c r="Z9" s="69"/>
      <c r="AA9" s="77">
        <f t="shared" si="0"/>
        <v>0</v>
      </c>
    </row>
    <row r="10" spans="1:27" ht="17" customHeight="1" x14ac:dyDescent="0.25">
      <c r="A10" s="27" t="s">
        <v>192</v>
      </c>
      <c r="B10" s="29" t="s">
        <v>193</v>
      </c>
      <c r="C10" s="27" t="s">
        <v>17</v>
      </c>
      <c r="D10" s="27" t="s">
        <v>194</v>
      </c>
      <c r="E10" s="20" t="s">
        <v>195</v>
      </c>
      <c r="F10" s="27" t="s">
        <v>194</v>
      </c>
      <c r="G10" s="27"/>
      <c r="H10" s="27" t="s">
        <v>194</v>
      </c>
      <c r="I10" s="27" t="s">
        <v>194</v>
      </c>
      <c r="J10" s="27"/>
      <c r="K10" s="27"/>
      <c r="L10" s="27"/>
      <c r="M10" s="69" t="s">
        <v>865</v>
      </c>
      <c r="N10" s="69"/>
      <c r="O10" s="69"/>
      <c r="P10" s="69"/>
      <c r="Q10" s="69"/>
      <c r="R10" s="69"/>
      <c r="S10" s="69"/>
      <c r="T10" s="69" t="s">
        <v>865</v>
      </c>
      <c r="U10" s="69"/>
      <c r="V10" s="69"/>
      <c r="W10" s="69"/>
      <c r="X10" s="69"/>
      <c r="Y10" s="69"/>
      <c r="Z10" s="69"/>
      <c r="AA10" s="77">
        <f t="shared" si="0"/>
        <v>0</v>
      </c>
    </row>
    <row r="11" spans="1:27" ht="15" customHeight="1" x14ac:dyDescent="0.25">
      <c r="A11" s="27" t="s">
        <v>196</v>
      </c>
      <c r="B11" s="29" t="s">
        <v>197</v>
      </c>
      <c r="C11" s="27" t="s">
        <v>17</v>
      </c>
      <c r="D11" s="27" t="s">
        <v>194</v>
      </c>
      <c r="E11" s="20" t="s">
        <v>198</v>
      </c>
      <c r="F11" s="27" t="s">
        <v>194</v>
      </c>
      <c r="G11" s="27"/>
      <c r="H11" s="27" t="s">
        <v>194</v>
      </c>
      <c r="I11" s="27" t="s">
        <v>194</v>
      </c>
      <c r="J11" s="27"/>
      <c r="K11" s="27"/>
      <c r="L11" s="27"/>
      <c r="M11" s="69" t="s">
        <v>865</v>
      </c>
      <c r="N11" s="69"/>
      <c r="O11" s="69"/>
      <c r="P11" s="69"/>
      <c r="Q11" s="69"/>
      <c r="R11" s="69"/>
      <c r="S11" s="69"/>
      <c r="T11" s="69" t="s">
        <v>865</v>
      </c>
      <c r="U11" s="69"/>
      <c r="V11" s="69"/>
      <c r="W11" s="69"/>
      <c r="X11" s="69"/>
      <c r="Y11" s="69"/>
      <c r="Z11" s="69"/>
      <c r="AA11" s="77">
        <f t="shared" si="0"/>
        <v>0</v>
      </c>
    </row>
    <row r="12" spans="1:27" ht="19" customHeight="1" x14ac:dyDescent="0.25">
      <c r="A12" s="27" t="s">
        <v>199</v>
      </c>
      <c r="B12" s="29" t="s">
        <v>134</v>
      </c>
      <c r="C12" s="27" t="s">
        <v>127</v>
      </c>
      <c r="D12" s="20" t="s">
        <v>200</v>
      </c>
      <c r="E12" s="27" t="s">
        <v>135</v>
      </c>
      <c r="F12" s="20" t="s">
        <v>201</v>
      </c>
      <c r="G12" s="27"/>
      <c r="H12" s="20" t="s">
        <v>188</v>
      </c>
      <c r="I12" s="20" t="s">
        <v>202</v>
      </c>
      <c r="J12" s="20" t="s">
        <v>203</v>
      </c>
      <c r="K12" s="20" t="s">
        <v>204</v>
      </c>
      <c r="L12" s="27"/>
      <c r="M12" s="69" t="s">
        <v>865</v>
      </c>
      <c r="N12" s="69"/>
      <c r="O12" s="69"/>
      <c r="P12" s="69"/>
      <c r="Q12" s="69"/>
      <c r="R12" s="69"/>
      <c r="S12" s="69"/>
      <c r="T12" s="69" t="s">
        <v>865</v>
      </c>
      <c r="U12" s="69"/>
      <c r="V12" s="69"/>
      <c r="W12" s="69"/>
      <c r="X12" s="69"/>
      <c r="Y12" s="69"/>
      <c r="Z12" s="69"/>
      <c r="AA12" s="77">
        <f t="shared" si="0"/>
        <v>0</v>
      </c>
    </row>
    <row r="13" spans="1:27" ht="19" customHeight="1" x14ac:dyDescent="0.25">
      <c r="A13" s="27" t="s">
        <v>205</v>
      </c>
      <c r="B13" s="29" t="s">
        <v>144</v>
      </c>
      <c r="C13" s="27" t="s">
        <v>127</v>
      </c>
      <c r="D13" s="27" t="s">
        <v>206</v>
      </c>
      <c r="E13" s="27" t="s">
        <v>206</v>
      </c>
      <c r="F13" s="20" t="s">
        <v>207</v>
      </c>
      <c r="G13" s="27"/>
      <c r="H13" s="20" t="s">
        <v>188</v>
      </c>
      <c r="I13" s="20" t="s">
        <v>208</v>
      </c>
      <c r="J13" s="27"/>
      <c r="K13" s="20" t="s">
        <v>209</v>
      </c>
      <c r="L13" s="27"/>
      <c r="M13" s="69" t="s">
        <v>865</v>
      </c>
      <c r="N13" s="69"/>
      <c r="O13" s="69"/>
      <c r="P13" s="69"/>
      <c r="Q13" s="69"/>
      <c r="R13" s="69"/>
      <c r="S13" s="69"/>
      <c r="T13" s="69" t="s">
        <v>865</v>
      </c>
      <c r="U13" s="69"/>
      <c r="V13" s="69"/>
      <c r="W13" s="69"/>
      <c r="X13" s="69"/>
      <c r="Y13" s="69"/>
      <c r="Z13" s="69"/>
      <c r="AA13" s="77">
        <f t="shared" si="0"/>
        <v>0</v>
      </c>
    </row>
    <row r="14" spans="1:27" ht="13" x14ac:dyDescent="0.25">
      <c r="A14" s="15" t="s">
        <v>210</v>
      </c>
      <c r="B14" s="15"/>
      <c r="C14" s="15"/>
      <c r="D14" s="15"/>
      <c r="E14" s="15"/>
      <c r="F14" s="15"/>
      <c r="G14" s="15"/>
      <c r="H14" s="15"/>
      <c r="I14" s="15"/>
      <c r="J14" s="15"/>
      <c r="K14" s="15"/>
      <c r="L14" s="15"/>
      <c r="M14" s="68"/>
      <c r="N14" s="68"/>
      <c r="O14" s="68"/>
      <c r="P14" s="68"/>
      <c r="Q14" s="68"/>
      <c r="R14" s="68"/>
      <c r="S14" s="68"/>
      <c r="T14" s="68"/>
      <c r="U14" s="68"/>
      <c r="V14" s="68"/>
      <c r="W14" s="68"/>
      <c r="X14" s="68"/>
      <c r="Y14" s="68"/>
      <c r="Z14" s="68"/>
      <c r="AA14" s="68"/>
    </row>
    <row r="15" spans="1:27" ht="30" customHeight="1" x14ac:dyDescent="0.25">
      <c r="A15" s="27" t="s">
        <v>212</v>
      </c>
      <c r="B15" s="29" t="s">
        <v>213</v>
      </c>
      <c r="C15" s="28" t="s">
        <v>31</v>
      </c>
      <c r="D15" s="20" t="s">
        <v>214</v>
      </c>
      <c r="E15" s="20" t="s">
        <v>818</v>
      </c>
      <c r="F15" s="20" t="s">
        <v>211</v>
      </c>
      <c r="G15" s="27"/>
      <c r="H15" s="27"/>
      <c r="I15" s="27"/>
      <c r="J15" s="27"/>
      <c r="K15" s="27"/>
      <c r="L15" s="27"/>
      <c r="M15" s="69" t="s">
        <v>865</v>
      </c>
      <c r="N15" s="69"/>
      <c r="O15" s="69"/>
      <c r="P15" s="69"/>
      <c r="Q15" s="69"/>
      <c r="R15" s="69"/>
      <c r="S15" s="69"/>
      <c r="T15" s="69" t="s">
        <v>865</v>
      </c>
      <c r="U15" s="69"/>
      <c r="V15" s="69"/>
      <c r="W15" s="69"/>
      <c r="X15" s="69"/>
      <c r="Y15" s="69"/>
      <c r="Z15" s="69"/>
      <c r="AA15" s="77">
        <f t="shared" si="0"/>
        <v>0</v>
      </c>
    </row>
    <row r="16" spans="1:27" ht="18.5" customHeight="1" x14ac:dyDescent="0.25">
      <c r="A16" s="27" t="s">
        <v>215</v>
      </c>
      <c r="B16" s="29" t="s">
        <v>216</v>
      </c>
      <c r="C16" s="27" t="s">
        <v>31</v>
      </c>
      <c r="D16" s="27"/>
      <c r="E16" s="20" t="s">
        <v>217</v>
      </c>
      <c r="F16" s="20" t="s">
        <v>218</v>
      </c>
      <c r="G16" s="27"/>
      <c r="H16" s="27"/>
      <c r="I16" s="27"/>
      <c r="J16" s="27"/>
      <c r="K16" s="27"/>
      <c r="L16" s="27"/>
      <c r="M16" s="69" t="s">
        <v>865</v>
      </c>
      <c r="N16" s="69"/>
      <c r="O16" s="69"/>
      <c r="P16" s="69"/>
      <c r="Q16" s="69"/>
      <c r="R16" s="69"/>
      <c r="S16" s="69"/>
      <c r="T16" s="69" t="s">
        <v>865</v>
      </c>
      <c r="U16" s="69"/>
      <c r="V16" s="69"/>
      <c r="W16" s="69"/>
      <c r="X16" s="69"/>
      <c r="Y16" s="69"/>
      <c r="Z16" s="69"/>
      <c r="AA16" s="77">
        <f t="shared" si="0"/>
        <v>0</v>
      </c>
    </row>
    <row r="17" spans="1:27" ht="13" x14ac:dyDescent="0.25">
      <c r="A17" s="15" t="s">
        <v>219</v>
      </c>
      <c r="B17" s="15"/>
      <c r="C17" s="15"/>
      <c r="D17" s="15"/>
      <c r="E17" s="15"/>
      <c r="F17" s="15"/>
      <c r="G17" s="15"/>
      <c r="H17" s="15"/>
      <c r="I17" s="15"/>
      <c r="J17" s="15"/>
      <c r="K17" s="15"/>
      <c r="L17" s="15"/>
      <c r="M17" s="68"/>
      <c r="N17" s="68"/>
      <c r="O17" s="68"/>
      <c r="P17" s="68"/>
      <c r="Q17" s="68"/>
      <c r="R17" s="68"/>
      <c r="S17" s="68"/>
      <c r="T17" s="68"/>
      <c r="U17" s="68"/>
      <c r="V17" s="68"/>
      <c r="W17" s="68"/>
      <c r="X17" s="68"/>
      <c r="Y17" s="68"/>
      <c r="Z17" s="68"/>
      <c r="AA17" s="68"/>
    </row>
    <row r="18" spans="1:27" x14ac:dyDescent="0.25">
      <c r="A18" s="27" t="s">
        <v>220</v>
      </c>
      <c r="B18" s="29" t="s">
        <v>221</v>
      </c>
      <c r="C18" s="27"/>
      <c r="D18" s="27"/>
      <c r="E18" s="27"/>
      <c r="F18" s="27"/>
      <c r="G18" s="27"/>
      <c r="H18" s="27"/>
      <c r="I18" s="27"/>
      <c r="J18" s="27"/>
      <c r="K18" s="27"/>
      <c r="L18" s="27"/>
      <c r="M18" s="69" t="s">
        <v>865</v>
      </c>
      <c r="N18" s="69"/>
      <c r="O18" s="69"/>
      <c r="P18" s="69"/>
      <c r="Q18" s="69"/>
      <c r="R18" s="69"/>
      <c r="S18" s="69"/>
      <c r="T18" s="69" t="s">
        <v>865</v>
      </c>
      <c r="U18" s="69"/>
      <c r="V18" s="69"/>
      <c r="W18" s="69"/>
      <c r="X18" s="69"/>
      <c r="Y18" s="69"/>
      <c r="Z18" s="69"/>
      <c r="AA18" s="77">
        <f t="shared" si="0"/>
        <v>0</v>
      </c>
    </row>
    <row r="19" spans="1:27" ht="16" customHeight="1" x14ac:dyDescent="0.25">
      <c r="A19" s="27" t="s">
        <v>222</v>
      </c>
      <c r="B19" s="29" t="s">
        <v>223</v>
      </c>
      <c r="C19" s="27" t="s">
        <v>163</v>
      </c>
      <c r="D19" s="27"/>
      <c r="E19" s="20" t="s">
        <v>224</v>
      </c>
      <c r="F19" s="27" t="s">
        <v>225</v>
      </c>
      <c r="G19" s="27"/>
      <c r="H19" s="27"/>
      <c r="I19" s="27"/>
      <c r="J19" s="27"/>
      <c r="K19" s="27"/>
      <c r="L19" s="27"/>
      <c r="M19" s="69" t="s">
        <v>865</v>
      </c>
      <c r="N19" s="69"/>
      <c r="O19" s="69"/>
      <c r="P19" s="69"/>
      <c r="Q19" s="69"/>
      <c r="R19" s="69"/>
      <c r="S19" s="69"/>
      <c r="T19" s="69" t="s">
        <v>865</v>
      </c>
      <c r="U19" s="69"/>
      <c r="V19" s="69"/>
      <c r="W19" s="69"/>
      <c r="X19" s="69"/>
      <c r="Y19" s="69"/>
      <c r="Z19" s="69"/>
      <c r="AA19" s="77">
        <f t="shared" si="0"/>
        <v>0</v>
      </c>
    </row>
    <row r="20" spans="1:27" ht="13" x14ac:dyDescent="0.25">
      <c r="A20" s="15" t="s">
        <v>226</v>
      </c>
      <c r="B20" s="15"/>
      <c r="C20" s="15"/>
      <c r="D20" s="15"/>
      <c r="E20" s="15"/>
      <c r="F20" s="15"/>
      <c r="G20" s="15"/>
      <c r="H20" s="15"/>
      <c r="I20" s="15"/>
      <c r="J20" s="15"/>
      <c r="K20" s="15"/>
      <c r="L20" s="15"/>
      <c r="M20" s="68"/>
      <c r="N20" s="68"/>
      <c r="O20" s="68"/>
      <c r="P20" s="68"/>
      <c r="Q20" s="68"/>
      <c r="R20" s="68"/>
      <c r="S20" s="68"/>
      <c r="T20" s="68"/>
      <c r="U20" s="68"/>
      <c r="V20" s="68"/>
      <c r="W20" s="68"/>
      <c r="X20" s="68"/>
      <c r="Y20" s="68"/>
      <c r="Z20" s="68"/>
      <c r="AA20" s="68"/>
    </row>
    <row r="21" spans="1:27" ht="23" customHeight="1" x14ac:dyDescent="0.25">
      <c r="A21" s="27" t="s">
        <v>227</v>
      </c>
      <c r="B21" s="29" t="s">
        <v>167</v>
      </c>
      <c r="C21" s="27" t="s">
        <v>127</v>
      </c>
      <c r="D21" s="27"/>
      <c r="E21" s="20" t="s">
        <v>228</v>
      </c>
      <c r="F21" s="27" t="s">
        <v>229</v>
      </c>
      <c r="G21" s="20" t="s">
        <v>230</v>
      </c>
      <c r="H21" s="27"/>
      <c r="I21" s="20" t="s">
        <v>231</v>
      </c>
      <c r="J21" s="20" t="s">
        <v>232</v>
      </c>
      <c r="K21" s="20" t="s">
        <v>204</v>
      </c>
      <c r="L21" s="20" t="s">
        <v>233</v>
      </c>
      <c r="M21" s="69" t="s">
        <v>865</v>
      </c>
      <c r="N21" s="69"/>
      <c r="O21" s="69"/>
      <c r="P21" s="69"/>
      <c r="Q21" s="69"/>
      <c r="R21" s="69"/>
      <c r="S21" s="69"/>
      <c r="T21" s="69" t="s">
        <v>865</v>
      </c>
      <c r="U21" s="69"/>
      <c r="V21" s="69"/>
      <c r="W21" s="69"/>
      <c r="X21" s="69"/>
      <c r="Y21" s="69"/>
      <c r="Z21" s="69"/>
      <c r="AA21" s="77">
        <f t="shared" si="0"/>
        <v>0</v>
      </c>
    </row>
    <row r="22" spans="1:27" x14ac:dyDescent="0.35">
      <c r="M22" s="7"/>
      <c r="N22" s="7"/>
      <c r="O22" s="7"/>
      <c r="P22" s="7"/>
      <c r="Q22" s="7"/>
      <c r="R22" s="7"/>
      <c r="S22" s="7"/>
      <c r="T22" s="7"/>
      <c r="U22" s="7"/>
      <c r="V22" s="7"/>
      <c r="W22" s="7"/>
      <c r="X22" s="7"/>
      <c r="Y22" s="7"/>
      <c r="Z22" s="7"/>
      <c r="AA22" s="78"/>
    </row>
    <row r="23" spans="1:27" x14ac:dyDescent="0.35">
      <c r="M23" s="7"/>
      <c r="N23" s="7"/>
      <c r="O23" s="7"/>
      <c r="P23" s="7"/>
      <c r="Q23" s="7"/>
      <c r="R23" s="7"/>
      <c r="S23" s="7"/>
      <c r="T23" s="7"/>
      <c r="U23" s="7"/>
      <c r="V23" s="7"/>
      <c r="W23" s="7"/>
      <c r="X23" s="7"/>
      <c r="Y23" s="7"/>
      <c r="Z23" s="7"/>
      <c r="AA23" s="78"/>
    </row>
    <row r="24" spans="1:27" x14ac:dyDescent="0.35">
      <c r="M24" s="7"/>
      <c r="N24" s="7"/>
      <c r="O24" s="7"/>
      <c r="P24" s="7"/>
      <c r="Q24" s="7"/>
      <c r="R24" s="7"/>
      <c r="S24" s="7"/>
      <c r="T24" s="7"/>
      <c r="U24" s="7"/>
      <c r="V24" s="7"/>
      <c r="W24" s="7"/>
      <c r="X24" s="7"/>
      <c r="Y24" s="7"/>
      <c r="Z24" s="7"/>
      <c r="AA24" s="78"/>
    </row>
    <row r="25" spans="1:27" x14ac:dyDescent="0.35">
      <c r="M25" s="7"/>
      <c r="N25" s="7"/>
      <c r="O25" s="7"/>
      <c r="P25" s="7"/>
      <c r="Q25" s="7"/>
      <c r="R25" s="7"/>
      <c r="S25" s="7"/>
      <c r="T25" s="7"/>
      <c r="U25" s="7"/>
      <c r="V25" s="7"/>
      <c r="W25" s="7"/>
      <c r="X25" s="7"/>
      <c r="Y25" s="7"/>
      <c r="Z25" s="7"/>
      <c r="AA25" s="78"/>
    </row>
    <row r="26" spans="1:27" x14ac:dyDescent="0.35">
      <c r="M26" s="7"/>
      <c r="N26" s="7"/>
      <c r="O26" s="7"/>
      <c r="P26" s="7"/>
      <c r="Q26" s="7"/>
      <c r="R26" s="7"/>
      <c r="S26" s="7"/>
      <c r="T26" s="7"/>
      <c r="U26" s="7"/>
      <c r="V26" s="7"/>
      <c r="W26" s="7"/>
      <c r="X26" s="7"/>
      <c r="Y26" s="7"/>
      <c r="Z26" s="7"/>
      <c r="AA26" s="78"/>
    </row>
    <row r="27" spans="1:27" x14ac:dyDescent="0.35">
      <c r="M27" s="7"/>
      <c r="N27" s="7"/>
      <c r="O27" s="7"/>
      <c r="P27" s="7"/>
      <c r="Q27" s="7"/>
      <c r="R27" s="7"/>
      <c r="S27" s="7"/>
      <c r="T27" s="7"/>
      <c r="U27" s="7"/>
      <c r="V27" s="7"/>
      <c r="W27" s="7"/>
      <c r="X27" s="7"/>
      <c r="Y27" s="7"/>
      <c r="Z27" s="7"/>
      <c r="AA27" s="78"/>
    </row>
    <row r="28" spans="1:27" x14ac:dyDescent="0.35">
      <c r="M28" s="7"/>
      <c r="N28" s="7"/>
      <c r="O28" s="7"/>
      <c r="P28" s="7"/>
      <c r="Q28" s="7"/>
      <c r="R28" s="7"/>
      <c r="S28" s="7"/>
      <c r="T28" s="7"/>
      <c r="U28" s="7"/>
      <c r="V28" s="7"/>
      <c r="W28" s="7"/>
      <c r="X28" s="7"/>
      <c r="Y28" s="7"/>
      <c r="Z28" s="7"/>
      <c r="AA28" s="78"/>
    </row>
  </sheetData>
  <dataValidations count="1">
    <dataValidation type="textLength" errorStyle="information" operator="lessThan" allowBlank="1" showInputMessage="1" showErrorMessage="1" prompt="Vul hier een &quot;x&quot; in. " sqref="M21:Z21 M6:Z16 M18:Z19 AA14" xr:uid="{D48A6C42-B71E-48F1-A530-95AC348D86D3}">
      <formula1>2</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4F32-18DA-4608-A5CA-1073D81DD7F7}">
  <dimension ref="A1:X30"/>
  <sheetViews>
    <sheetView topLeftCell="J1" zoomScale="58" workbookViewId="0">
      <pane ySplit="4" topLeftCell="A5" activePane="bottomLeft" state="frozen"/>
      <selection activeCell="B5" sqref="B5"/>
      <selection pane="bottomLeft" activeCell="AB13" sqref="AB13"/>
    </sheetView>
  </sheetViews>
  <sheetFormatPr defaultColWidth="8.7265625" defaultRowHeight="12.5" x14ac:dyDescent="0.25"/>
  <cols>
    <col min="1" max="1" width="8.7265625" style="7"/>
    <col min="2" max="2" width="98.54296875" style="8" customWidth="1"/>
    <col min="3" max="4" width="24.54296875" style="7" hidden="1" customWidth="1"/>
    <col min="5" max="5" width="50.26953125" style="7" hidden="1" customWidth="1"/>
    <col min="6" max="6" width="53.81640625" style="7" hidden="1" customWidth="1"/>
    <col min="7" max="7" width="24.54296875" style="7" hidden="1" customWidth="1"/>
    <col min="8" max="8" width="39.1796875" style="7" hidden="1" customWidth="1"/>
    <col min="9" max="9" width="26.54296875" style="7" hidden="1" customWidth="1"/>
    <col min="10" max="13" width="14.54296875" style="70" customWidth="1"/>
    <col min="14" max="14" width="15.7265625" style="70" customWidth="1"/>
    <col min="15" max="23" width="14.54296875" style="70" customWidth="1"/>
    <col min="24" max="24" width="14.54296875" style="77" customWidth="1"/>
    <col min="25" max="16384" width="8.7265625" style="7"/>
  </cols>
  <sheetData>
    <row r="1" spans="1:24" ht="20" x14ac:dyDescent="0.25">
      <c r="A1" s="1"/>
      <c r="B1" s="21" t="s">
        <v>234</v>
      </c>
      <c r="D1" s="1"/>
      <c r="E1" s="1"/>
      <c r="F1" s="1"/>
      <c r="G1" s="1"/>
      <c r="H1" s="1"/>
      <c r="I1" s="1"/>
      <c r="J1" s="64" t="s">
        <v>173</v>
      </c>
      <c r="K1" s="65"/>
      <c r="L1" s="65"/>
      <c r="M1" s="65"/>
      <c r="N1" s="65"/>
      <c r="O1" s="65"/>
      <c r="P1" s="65"/>
      <c r="Q1" s="65"/>
      <c r="R1" s="65"/>
      <c r="S1" s="65"/>
      <c r="T1" s="65"/>
      <c r="U1" s="65"/>
      <c r="V1" s="65"/>
      <c r="W1" s="65"/>
      <c r="X1" s="74"/>
    </row>
    <row r="2" spans="1:24" ht="14.5" x14ac:dyDescent="0.35">
      <c r="A2" s="1"/>
      <c r="B2" s="2"/>
      <c r="C2" s="1"/>
      <c r="D2" s="1"/>
      <c r="E2" s="1"/>
      <c r="F2" s="1"/>
      <c r="G2" s="1"/>
      <c r="H2" s="1"/>
      <c r="I2" s="1"/>
      <c r="J2" s="35"/>
      <c r="K2" s="65"/>
      <c r="L2" s="65"/>
      <c r="M2" s="65"/>
      <c r="N2" s="65"/>
      <c r="O2" s="65"/>
      <c r="P2" s="65"/>
      <c r="Q2" s="65"/>
      <c r="R2" s="65"/>
      <c r="S2" s="65"/>
      <c r="T2" s="65"/>
      <c r="U2" s="65"/>
      <c r="V2" s="65"/>
      <c r="W2" s="65"/>
      <c r="X2" s="74"/>
    </row>
    <row r="3" spans="1:24" ht="18" x14ac:dyDescent="0.25">
      <c r="A3" s="18" t="s">
        <v>235</v>
      </c>
      <c r="B3" s="18"/>
      <c r="C3" s="1"/>
      <c r="D3" s="1"/>
      <c r="E3" s="1"/>
      <c r="F3" s="1"/>
      <c r="G3" s="1"/>
      <c r="H3" s="1"/>
      <c r="I3" s="1"/>
      <c r="J3" s="66"/>
      <c r="K3" s="66"/>
      <c r="L3" s="66"/>
      <c r="M3" s="66"/>
      <c r="N3" s="66"/>
      <c r="O3" s="66"/>
      <c r="P3" s="66"/>
      <c r="Q3" s="66"/>
      <c r="R3" s="65"/>
      <c r="S3" s="65"/>
      <c r="T3" s="65"/>
      <c r="U3" s="65"/>
      <c r="V3" s="65"/>
      <c r="W3" s="65"/>
      <c r="X3" s="74"/>
    </row>
    <row r="4" spans="1:24" ht="25" x14ac:dyDescent="0.35">
      <c r="A4" s="32"/>
      <c r="B4" s="71" t="s">
        <v>844</v>
      </c>
      <c r="C4" s="3" t="s">
        <v>3</v>
      </c>
      <c r="D4" s="3" t="s">
        <v>4</v>
      </c>
      <c r="E4" s="3" t="s">
        <v>5</v>
      </c>
      <c r="F4" s="3" t="s">
        <v>6</v>
      </c>
      <c r="G4" s="3" t="s">
        <v>7</v>
      </c>
      <c r="H4" s="3" t="s">
        <v>8</v>
      </c>
      <c r="I4" s="3" t="s">
        <v>236</v>
      </c>
      <c r="J4" s="67" t="str">
        <f>'ALGEMEEN '!D3</f>
        <v>Nederlands</v>
      </c>
      <c r="K4" s="67" t="str">
        <f>'ALGEMEEN '!E3</f>
        <v>Frans</v>
      </c>
      <c r="L4" s="67" t="str">
        <f>'ALGEMEEN '!F3</f>
        <v>Engels</v>
      </c>
      <c r="M4" s="67" t="str">
        <f>'ALGEMEEN '!G3</f>
        <v>Wiskunde</v>
      </c>
      <c r="N4" s="67" t="str">
        <f>'ALGEMEEN '!H3</f>
        <v>Natuur-wetenschappen</v>
      </c>
      <c r="O4" s="67" t="str">
        <f>'ALGEMEEN '!I3</f>
        <v>Geschiedenis</v>
      </c>
      <c r="P4" s="67" t="str">
        <f>'ALGEMEEN '!J3</f>
        <v>Aardrijkskunde</v>
      </c>
      <c r="Q4" s="67" t="str">
        <f>'ALGEMEEN '!K3</f>
        <v>Artistieke Opvoeding</v>
      </c>
      <c r="R4" s="67" t="str">
        <f>'ALGEMEEN '!L3</f>
        <v>Lichamelijke Opvoeding</v>
      </c>
      <c r="S4" s="67" t="str">
        <f>'ALGEMEEN '!M3</f>
        <v>Economie</v>
      </c>
      <c r="T4" s="67" t="str">
        <f>'ALGEMEEN '!N3</f>
        <v>(in te vullen)</v>
      </c>
      <c r="U4" s="67" t="str">
        <f>'ALGEMEEN '!O3</f>
        <v>(in te vullen)</v>
      </c>
      <c r="V4" s="67" t="str">
        <f>'ALGEMEEN '!P3</f>
        <v>(in te vullen)</v>
      </c>
      <c r="W4" s="67" t="str">
        <f>'ALGEMEEN '!Q3</f>
        <v>(in te vullen)</v>
      </c>
      <c r="X4" s="75" t="s">
        <v>864</v>
      </c>
    </row>
    <row r="5" spans="1:24" ht="13" x14ac:dyDescent="0.25">
      <c r="A5" s="15" t="s">
        <v>237</v>
      </c>
      <c r="B5" s="15"/>
      <c r="C5" s="15"/>
      <c r="D5" s="15"/>
      <c r="E5" s="15"/>
      <c r="F5" s="15"/>
      <c r="G5" s="15"/>
      <c r="H5" s="15"/>
      <c r="I5" s="15"/>
      <c r="J5" s="68"/>
      <c r="K5" s="68"/>
      <c r="L5" s="68"/>
      <c r="M5" s="68"/>
      <c r="N5" s="68"/>
      <c r="O5" s="68"/>
      <c r="P5" s="68"/>
      <c r="Q5" s="68"/>
      <c r="R5" s="68"/>
      <c r="S5" s="68"/>
      <c r="T5" s="68"/>
      <c r="U5" s="68"/>
      <c r="V5" s="68"/>
      <c r="W5" s="68"/>
      <c r="X5" s="76"/>
    </row>
    <row r="6" spans="1:24" ht="25" x14ac:dyDescent="0.25">
      <c r="A6" s="27" t="s">
        <v>238</v>
      </c>
      <c r="B6" s="30" t="s">
        <v>247</v>
      </c>
      <c r="C6" s="27"/>
      <c r="D6" s="27"/>
      <c r="E6" s="27"/>
      <c r="F6" s="27"/>
      <c r="G6" s="27"/>
      <c r="H6" s="27"/>
      <c r="I6" s="27"/>
      <c r="J6" s="69" t="s">
        <v>865</v>
      </c>
      <c r="K6" s="69"/>
      <c r="L6" s="69"/>
      <c r="M6" s="69"/>
      <c r="N6" s="69"/>
      <c r="O6" s="69"/>
      <c r="P6" s="69"/>
      <c r="Q6" s="69" t="s">
        <v>865</v>
      </c>
      <c r="R6" s="69"/>
      <c r="S6" s="69"/>
      <c r="T6" s="69"/>
      <c r="U6" s="69"/>
      <c r="V6" s="69"/>
      <c r="W6" s="69"/>
      <c r="X6" s="77">
        <f>COUNTIF(J6:W6,"x")</f>
        <v>0</v>
      </c>
    </row>
    <row r="7" spans="1:24" ht="29" customHeight="1" x14ac:dyDescent="0.25">
      <c r="A7" s="27" t="s">
        <v>243</v>
      </c>
      <c r="B7" s="30" t="s">
        <v>239</v>
      </c>
      <c r="C7" s="27" t="s">
        <v>31</v>
      </c>
      <c r="D7" s="27"/>
      <c r="E7" s="20" t="s">
        <v>240</v>
      </c>
      <c r="F7" s="20" t="s">
        <v>241</v>
      </c>
      <c r="G7" s="27"/>
      <c r="H7" s="20" t="s">
        <v>242</v>
      </c>
      <c r="I7" s="20"/>
      <c r="J7" s="69" t="s">
        <v>865</v>
      </c>
      <c r="K7" s="69"/>
      <c r="L7" s="69"/>
      <c r="M7" s="69"/>
      <c r="N7" s="69"/>
      <c r="O7" s="69"/>
      <c r="P7" s="69"/>
      <c r="Q7" s="69" t="s">
        <v>865</v>
      </c>
      <c r="R7" s="69"/>
      <c r="S7" s="69"/>
      <c r="T7" s="69"/>
      <c r="U7" s="69"/>
      <c r="V7" s="69"/>
      <c r="W7" s="69"/>
      <c r="X7" s="77">
        <f t="shared" ref="X7:X15" si="0">COUNTIF(J7:W7,"x")</f>
        <v>0</v>
      </c>
    </row>
    <row r="8" spans="1:24" ht="34" customHeight="1" x14ac:dyDescent="0.25">
      <c r="A8" s="27" t="s">
        <v>246</v>
      </c>
      <c r="B8" s="30" t="s">
        <v>244</v>
      </c>
      <c r="C8" s="27" t="s">
        <v>31</v>
      </c>
      <c r="D8" s="27"/>
      <c r="E8" s="20" t="s">
        <v>240</v>
      </c>
      <c r="F8" s="20" t="s">
        <v>245</v>
      </c>
      <c r="G8" s="27"/>
      <c r="H8" s="20" t="s">
        <v>242</v>
      </c>
      <c r="I8" s="20"/>
      <c r="J8" s="69" t="s">
        <v>865</v>
      </c>
      <c r="K8" s="69"/>
      <c r="L8" s="69"/>
      <c r="M8" s="69"/>
      <c r="N8" s="69"/>
      <c r="O8" s="69"/>
      <c r="P8" s="69"/>
      <c r="Q8" s="69" t="s">
        <v>865</v>
      </c>
      <c r="R8" s="69"/>
      <c r="S8" s="69"/>
      <c r="T8" s="69"/>
      <c r="U8" s="69"/>
      <c r="V8" s="69"/>
      <c r="W8" s="69"/>
      <c r="X8" s="77">
        <f t="shared" si="0"/>
        <v>0</v>
      </c>
    </row>
    <row r="9" spans="1:24" ht="13" x14ac:dyDescent="0.25">
      <c r="A9" s="15" t="s">
        <v>819</v>
      </c>
      <c r="B9" s="15"/>
      <c r="C9" s="15"/>
      <c r="D9" s="15"/>
      <c r="E9" s="15"/>
      <c r="F9" s="15"/>
      <c r="G9" s="15"/>
      <c r="H9" s="15"/>
      <c r="I9" s="15"/>
      <c r="J9" s="68"/>
      <c r="K9" s="68"/>
      <c r="L9" s="68"/>
      <c r="M9" s="68"/>
      <c r="N9" s="68"/>
      <c r="O9" s="68"/>
      <c r="P9" s="68"/>
      <c r="Q9" s="68"/>
      <c r="R9" s="68"/>
      <c r="S9" s="68"/>
      <c r="T9" s="68"/>
      <c r="U9" s="68"/>
      <c r="V9" s="68"/>
      <c r="W9" s="68"/>
      <c r="X9" s="68"/>
    </row>
    <row r="10" spans="1:24" ht="30.5" customHeight="1" x14ac:dyDescent="0.25">
      <c r="A10" s="27" t="s">
        <v>249</v>
      </c>
      <c r="B10" s="31" t="s">
        <v>820</v>
      </c>
      <c r="C10" s="27" t="s">
        <v>37</v>
      </c>
      <c r="D10" s="20" t="s">
        <v>821</v>
      </c>
      <c r="E10" s="20" t="s">
        <v>822</v>
      </c>
      <c r="F10" s="20"/>
      <c r="G10" s="27"/>
      <c r="H10" s="20"/>
      <c r="I10" s="20"/>
      <c r="J10" s="69" t="s">
        <v>865</v>
      </c>
      <c r="K10" s="69"/>
      <c r="L10" s="69"/>
      <c r="M10" s="69"/>
      <c r="N10" s="69"/>
      <c r="O10" s="69"/>
      <c r="P10" s="69"/>
      <c r="Q10" s="69" t="s">
        <v>865</v>
      </c>
      <c r="R10" s="69"/>
      <c r="S10" s="69"/>
      <c r="T10" s="69"/>
      <c r="U10" s="69"/>
      <c r="V10" s="69"/>
      <c r="W10" s="69"/>
      <c r="X10" s="77">
        <f t="shared" si="0"/>
        <v>0</v>
      </c>
    </row>
    <row r="11" spans="1:24" ht="34" customHeight="1" x14ac:dyDescent="0.25">
      <c r="A11" s="27" t="s">
        <v>253</v>
      </c>
      <c r="B11" s="31" t="s">
        <v>823</v>
      </c>
      <c r="C11" s="27" t="s">
        <v>127</v>
      </c>
      <c r="D11" s="27"/>
      <c r="E11" s="20" t="s">
        <v>824</v>
      </c>
      <c r="F11" s="20" t="s">
        <v>825</v>
      </c>
      <c r="G11" s="27"/>
      <c r="H11" s="20"/>
      <c r="I11" s="20"/>
      <c r="J11" s="69" t="s">
        <v>865</v>
      </c>
      <c r="K11" s="69"/>
      <c r="L11" s="69"/>
      <c r="M11" s="69"/>
      <c r="N11" s="69"/>
      <c r="O11" s="69"/>
      <c r="P11" s="69"/>
      <c r="Q11" s="69" t="s">
        <v>865</v>
      </c>
      <c r="R11" s="69"/>
      <c r="S11" s="69"/>
      <c r="T11" s="69"/>
      <c r="U11" s="69"/>
      <c r="V11" s="69"/>
      <c r="W11" s="69"/>
      <c r="X11" s="77">
        <f t="shared" si="0"/>
        <v>0</v>
      </c>
    </row>
    <row r="12" spans="1:24" ht="13" x14ac:dyDescent="0.25">
      <c r="A12" s="15" t="s">
        <v>248</v>
      </c>
      <c r="B12" s="15"/>
      <c r="C12" s="15"/>
      <c r="D12" s="15"/>
      <c r="E12" s="15"/>
      <c r="F12" s="15"/>
      <c r="G12" s="15"/>
      <c r="H12" s="15"/>
      <c r="I12" s="15"/>
      <c r="J12" s="68"/>
      <c r="K12" s="68"/>
      <c r="L12" s="68"/>
      <c r="M12" s="68"/>
      <c r="N12" s="68"/>
      <c r="O12" s="68"/>
      <c r="P12" s="68"/>
      <c r="Q12" s="68"/>
      <c r="R12" s="68"/>
      <c r="S12" s="68"/>
      <c r="T12" s="68"/>
      <c r="U12" s="68"/>
      <c r="V12" s="68"/>
      <c r="W12" s="68"/>
      <c r="X12" s="68"/>
    </row>
    <row r="13" spans="1:24" ht="34" customHeight="1" x14ac:dyDescent="0.25">
      <c r="A13" s="27" t="s">
        <v>258</v>
      </c>
      <c r="B13" s="30" t="s">
        <v>250</v>
      </c>
      <c r="C13" s="27" t="s">
        <v>37</v>
      </c>
      <c r="D13" s="20" t="s">
        <v>251</v>
      </c>
      <c r="E13" s="20" t="s">
        <v>252</v>
      </c>
      <c r="F13" s="27"/>
      <c r="G13" s="27"/>
      <c r="H13" s="27"/>
      <c r="I13" s="20" t="s">
        <v>233</v>
      </c>
      <c r="J13" s="69" t="s">
        <v>865</v>
      </c>
      <c r="K13" s="69"/>
      <c r="L13" s="69"/>
      <c r="M13" s="69"/>
      <c r="N13" s="69"/>
      <c r="O13" s="69"/>
      <c r="P13" s="69"/>
      <c r="Q13" s="69" t="s">
        <v>865</v>
      </c>
      <c r="R13" s="69"/>
      <c r="S13" s="69"/>
      <c r="T13" s="69"/>
      <c r="U13" s="69"/>
      <c r="V13" s="69"/>
      <c r="W13" s="69"/>
      <c r="X13" s="77">
        <f t="shared" si="0"/>
        <v>0</v>
      </c>
    </row>
    <row r="14" spans="1:24" ht="19.5" customHeight="1" x14ac:dyDescent="0.25">
      <c r="A14" s="27" t="s">
        <v>826</v>
      </c>
      <c r="B14" s="30" t="s">
        <v>254</v>
      </c>
      <c r="C14" s="27" t="s">
        <v>31</v>
      </c>
      <c r="D14" s="20" t="s">
        <v>255</v>
      </c>
      <c r="E14" s="20" t="s">
        <v>256</v>
      </c>
      <c r="F14" s="20" t="s">
        <v>257</v>
      </c>
      <c r="G14" s="27"/>
      <c r="H14" s="27"/>
      <c r="I14" s="27"/>
      <c r="J14" s="69" t="s">
        <v>865</v>
      </c>
      <c r="K14" s="69"/>
      <c r="L14" s="69"/>
      <c r="M14" s="69"/>
      <c r="N14" s="69"/>
      <c r="O14" s="69"/>
      <c r="P14" s="69"/>
      <c r="Q14" s="69" t="s">
        <v>865</v>
      </c>
      <c r="R14" s="69"/>
      <c r="S14" s="69"/>
      <c r="T14" s="69"/>
      <c r="U14" s="69"/>
      <c r="V14" s="69"/>
      <c r="W14" s="69"/>
      <c r="X14" s="77">
        <f t="shared" si="0"/>
        <v>0</v>
      </c>
    </row>
    <row r="15" spans="1:24" ht="21" customHeight="1" x14ac:dyDescent="0.25">
      <c r="A15" s="27" t="s">
        <v>827</v>
      </c>
      <c r="B15" s="30" t="s">
        <v>259</v>
      </c>
      <c r="C15" s="27" t="s">
        <v>260</v>
      </c>
      <c r="D15" s="20" t="s">
        <v>261</v>
      </c>
      <c r="E15" s="20" t="s">
        <v>262</v>
      </c>
      <c r="F15" s="20" t="s">
        <v>263</v>
      </c>
      <c r="G15" s="27" t="s">
        <v>264</v>
      </c>
      <c r="H15" s="27"/>
      <c r="I15" s="20" t="s">
        <v>265</v>
      </c>
      <c r="J15" s="69" t="s">
        <v>865</v>
      </c>
      <c r="K15" s="69"/>
      <c r="L15" s="69"/>
      <c r="M15" s="69"/>
      <c r="N15" s="69"/>
      <c r="O15" s="69"/>
      <c r="P15" s="69"/>
      <c r="Q15" s="69" t="s">
        <v>865</v>
      </c>
      <c r="R15" s="69"/>
      <c r="S15" s="69"/>
      <c r="T15" s="69"/>
      <c r="U15" s="69"/>
      <c r="V15" s="69"/>
      <c r="W15" s="69"/>
      <c r="X15" s="77">
        <f t="shared" si="0"/>
        <v>0</v>
      </c>
    </row>
    <row r="16" spans="1:24" x14ac:dyDescent="0.35">
      <c r="J16" s="7"/>
      <c r="K16" s="7"/>
      <c r="L16" s="7"/>
      <c r="M16" s="7"/>
      <c r="N16" s="7"/>
      <c r="O16" s="7"/>
      <c r="P16" s="7"/>
      <c r="Q16" s="7"/>
      <c r="R16" s="7"/>
      <c r="S16" s="7"/>
      <c r="T16" s="7"/>
      <c r="U16" s="7"/>
      <c r="V16" s="7"/>
      <c r="W16" s="7"/>
      <c r="X16" s="78"/>
    </row>
    <row r="17" spans="10:24" x14ac:dyDescent="0.35">
      <c r="J17" s="7"/>
      <c r="K17" s="7"/>
      <c r="L17" s="7"/>
      <c r="M17" s="7"/>
      <c r="N17" s="7"/>
      <c r="O17" s="7"/>
      <c r="P17" s="7"/>
      <c r="Q17" s="7"/>
      <c r="R17" s="7"/>
      <c r="S17" s="7"/>
      <c r="T17" s="7"/>
      <c r="U17" s="7"/>
      <c r="V17" s="7"/>
      <c r="W17" s="7"/>
      <c r="X17" s="78"/>
    </row>
    <row r="18" spans="10:24" x14ac:dyDescent="0.35">
      <c r="J18" s="7"/>
      <c r="K18" s="7"/>
      <c r="L18" s="7"/>
      <c r="M18" s="7"/>
      <c r="N18" s="7"/>
      <c r="O18" s="7"/>
      <c r="P18" s="7"/>
      <c r="Q18" s="7"/>
      <c r="R18" s="7"/>
      <c r="S18" s="7"/>
      <c r="T18" s="7"/>
      <c r="U18" s="7"/>
      <c r="V18" s="7"/>
      <c r="W18" s="7"/>
      <c r="X18" s="78"/>
    </row>
    <row r="19" spans="10:24" x14ac:dyDescent="0.35">
      <c r="J19" s="7"/>
      <c r="K19" s="7"/>
      <c r="L19" s="7"/>
      <c r="M19" s="7"/>
      <c r="N19" s="7"/>
      <c r="O19" s="7"/>
      <c r="P19" s="7"/>
      <c r="Q19" s="7"/>
      <c r="R19" s="7"/>
      <c r="S19" s="7"/>
      <c r="T19" s="7"/>
      <c r="U19" s="7"/>
      <c r="V19" s="7"/>
      <c r="W19" s="7"/>
      <c r="X19" s="78"/>
    </row>
    <row r="20" spans="10:24" x14ac:dyDescent="0.35">
      <c r="J20" s="7"/>
      <c r="K20" s="7"/>
      <c r="L20" s="7"/>
      <c r="M20" s="7"/>
      <c r="N20" s="7"/>
      <c r="O20" s="7"/>
      <c r="P20" s="7"/>
      <c r="Q20" s="7"/>
      <c r="R20" s="7"/>
      <c r="S20" s="7"/>
      <c r="T20" s="7"/>
      <c r="U20" s="7"/>
      <c r="V20" s="7"/>
      <c r="W20" s="7"/>
      <c r="X20" s="78"/>
    </row>
    <row r="21" spans="10:24" x14ac:dyDescent="0.35">
      <c r="J21" s="7"/>
      <c r="K21" s="7"/>
      <c r="L21" s="7"/>
      <c r="M21" s="7"/>
      <c r="N21" s="7"/>
      <c r="O21" s="7"/>
      <c r="P21" s="7"/>
      <c r="Q21" s="7"/>
      <c r="R21" s="7"/>
      <c r="S21" s="7"/>
      <c r="T21" s="7"/>
      <c r="U21" s="7"/>
      <c r="V21" s="7"/>
      <c r="W21" s="7"/>
      <c r="X21" s="78"/>
    </row>
    <row r="22" spans="10:24" x14ac:dyDescent="0.35">
      <c r="J22" s="7"/>
      <c r="K22" s="7"/>
      <c r="L22" s="7"/>
      <c r="M22" s="7"/>
      <c r="N22" s="7"/>
      <c r="O22" s="7"/>
      <c r="P22" s="7"/>
      <c r="Q22" s="7"/>
      <c r="R22" s="7"/>
      <c r="S22" s="7"/>
      <c r="T22" s="7"/>
      <c r="U22" s="7"/>
      <c r="V22" s="7"/>
      <c r="W22" s="7"/>
      <c r="X22" s="78"/>
    </row>
    <row r="23" spans="10:24" x14ac:dyDescent="0.35">
      <c r="J23" s="7"/>
      <c r="K23" s="7"/>
      <c r="L23" s="7"/>
      <c r="M23" s="7"/>
      <c r="N23" s="7"/>
      <c r="O23" s="7"/>
      <c r="P23" s="7"/>
      <c r="Q23" s="7"/>
      <c r="R23" s="7"/>
      <c r="S23" s="7"/>
      <c r="T23" s="7"/>
      <c r="U23" s="7"/>
      <c r="V23" s="7"/>
      <c r="W23" s="7"/>
      <c r="X23" s="78"/>
    </row>
    <row r="24" spans="10:24" x14ac:dyDescent="0.35">
      <c r="J24" s="7"/>
      <c r="K24" s="7"/>
      <c r="L24" s="7"/>
      <c r="M24" s="7"/>
      <c r="N24" s="7"/>
      <c r="O24" s="7"/>
      <c r="P24" s="7"/>
      <c r="Q24" s="7"/>
      <c r="R24" s="7"/>
      <c r="S24" s="7"/>
      <c r="T24" s="7"/>
      <c r="U24" s="7"/>
      <c r="V24" s="7"/>
      <c r="W24" s="7"/>
      <c r="X24" s="78"/>
    </row>
    <row r="25" spans="10:24" x14ac:dyDescent="0.35">
      <c r="J25" s="7"/>
      <c r="K25" s="7"/>
      <c r="L25" s="7"/>
      <c r="M25" s="7"/>
      <c r="N25" s="7"/>
      <c r="O25" s="7"/>
      <c r="P25" s="7"/>
      <c r="Q25" s="7"/>
      <c r="R25" s="7"/>
      <c r="S25" s="7"/>
      <c r="T25" s="7"/>
      <c r="U25" s="7"/>
      <c r="V25" s="7"/>
      <c r="W25" s="7"/>
      <c r="X25" s="78"/>
    </row>
    <row r="26" spans="10:24" x14ac:dyDescent="0.35">
      <c r="J26" s="7"/>
      <c r="K26" s="7"/>
      <c r="L26" s="7"/>
      <c r="M26" s="7"/>
      <c r="N26" s="7"/>
      <c r="O26" s="7"/>
      <c r="P26" s="7"/>
      <c r="Q26" s="7"/>
      <c r="R26" s="7"/>
      <c r="S26" s="7"/>
      <c r="T26" s="7"/>
      <c r="U26" s="7"/>
      <c r="V26" s="7"/>
      <c r="W26" s="7"/>
      <c r="X26" s="78"/>
    </row>
    <row r="27" spans="10:24" x14ac:dyDescent="0.35">
      <c r="J27" s="7"/>
      <c r="K27" s="7"/>
      <c r="L27" s="7"/>
      <c r="M27" s="7"/>
      <c r="N27" s="7"/>
      <c r="O27" s="7"/>
      <c r="P27" s="7"/>
      <c r="Q27" s="7"/>
      <c r="R27" s="7"/>
      <c r="S27" s="7"/>
      <c r="T27" s="7"/>
      <c r="U27" s="7"/>
      <c r="V27" s="7"/>
      <c r="W27" s="7"/>
      <c r="X27" s="78"/>
    </row>
    <row r="28" spans="10:24" x14ac:dyDescent="0.35">
      <c r="J28" s="7"/>
      <c r="K28" s="7"/>
      <c r="L28" s="7"/>
      <c r="M28" s="7"/>
      <c r="N28" s="7"/>
      <c r="O28" s="7"/>
      <c r="P28" s="7"/>
      <c r="Q28" s="7"/>
      <c r="R28" s="7"/>
      <c r="S28" s="7"/>
      <c r="T28" s="7"/>
      <c r="U28" s="7"/>
      <c r="V28" s="7"/>
      <c r="W28" s="7"/>
      <c r="X28" s="78"/>
    </row>
    <row r="29" spans="10:24" x14ac:dyDescent="0.35">
      <c r="J29" s="7"/>
      <c r="K29" s="7"/>
      <c r="L29" s="7"/>
      <c r="M29" s="7"/>
      <c r="N29" s="7"/>
      <c r="O29" s="7"/>
      <c r="P29" s="7"/>
      <c r="Q29" s="7"/>
      <c r="R29" s="7"/>
      <c r="S29" s="7"/>
      <c r="T29" s="7"/>
      <c r="U29" s="7"/>
      <c r="V29" s="7"/>
      <c r="W29" s="7"/>
      <c r="X29" s="78"/>
    </row>
    <row r="30" spans="10:24" x14ac:dyDescent="0.35">
      <c r="J30" s="7"/>
      <c r="K30" s="7"/>
      <c r="L30" s="7"/>
      <c r="M30" s="7"/>
      <c r="N30" s="7"/>
      <c r="O30" s="7"/>
      <c r="P30" s="7"/>
      <c r="Q30" s="7"/>
      <c r="R30" s="7"/>
      <c r="S30" s="7"/>
      <c r="T30" s="7"/>
      <c r="U30" s="7"/>
      <c r="V30" s="7"/>
      <c r="W30" s="7"/>
      <c r="X30" s="78"/>
    </row>
  </sheetData>
  <phoneticPr fontId="8" type="noConversion"/>
  <dataValidations count="1">
    <dataValidation type="textLength" errorStyle="information" operator="lessThan" allowBlank="1" showInputMessage="1" showErrorMessage="1" prompt="Vul hier een &quot;x&quot; in. " sqref="J10:W11 J13:W15 J6:W8" xr:uid="{2636F253-79BC-4BD4-8526-44EC1E9D5929}">
      <formula1>2</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04C37-9B61-4237-B73A-701901031CAA}">
  <dimension ref="A1:Q29"/>
  <sheetViews>
    <sheetView topLeftCell="C1" zoomScale="70" workbookViewId="0">
      <selection activeCell="Q6" sqref="Q6:Q11"/>
    </sheetView>
  </sheetViews>
  <sheetFormatPr defaultColWidth="8.7265625" defaultRowHeight="12.5" x14ac:dyDescent="0.25"/>
  <cols>
    <col min="1" max="1" width="8.7265625" style="27"/>
    <col min="2" max="2" width="111.26953125" style="4" customWidth="1"/>
    <col min="3" max="6" width="14.54296875" style="70" customWidth="1"/>
    <col min="7" max="7" width="15.7265625" style="70" customWidth="1"/>
    <col min="8" max="16" width="14.54296875" style="70" customWidth="1"/>
    <col min="17" max="17" width="14.54296875" style="77" customWidth="1"/>
    <col min="18" max="16384" width="8.7265625" style="27"/>
  </cols>
  <sheetData>
    <row r="1" spans="1:17" ht="25.5" customHeight="1" x14ac:dyDescent="0.25">
      <c r="B1" s="21" t="s">
        <v>266</v>
      </c>
      <c r="C1" s="64" t="s">
        <v>173</v>
      </c>
      <c r="D1" s="65"/>
      <c r="E1" s="65"/>
      <c r="F1" s="65"/>
      <c r="G1" s="65"/>
      <c r="H1" s="65"/>
      <c r="I1" s="65"/>
      <c r="J1" s="65"/>
      <c r="K1" s="65"/>
      <c r="L1" s="65"/>
      <c r="M1" s="65"/>
      <c r="N1" s="65"/>
      <c r="O1" s="65"/>
      <c r="P1" s="65"/>
      <c r="Q1" s="74"/>
    </row>
    <row r="2" spans="1:17" ht="7.5" customHeight="1" x14ac:dyDescent="0.35">
      <c r="A2" s="21"/>
      <c r="B2" s="21"/>
      <c r="C2" s="35"/>
      <c r="D2" s="65"/>
      <c r="E2" s="65"/>
      <c r="F2" s="65"/>
      <c r="G2" s="65"/>
      <c r="H2" s="65"/>
      <c r="I2" s="65"/>
      <c r="J2" s="65"/>
      <c r="K2" s="65"/>
      <c r="L2" s="65"/>
      <c r="M2" s="65"/>
      <c r="N2" s="65"/>
      <c r="O2" s="65"/>
      <c r="P2" s="65"/>
      <c r="Q2" s="74"/>
    </row>
    <row r="3" spans="1:17" ht="18" x14ac:dyDescent="0.25">
      <c r="A3" s="18" t="s">
        <v>267</v>
      </c>
      <c r="B3" s="18"/>
      <c r="C3" s="66"/>
      <c r="D3" s="66"/>
      <c r="E3" s="66"/>
      <c r="F3" s="66"/>
      <c r="G3" s="66"/>
      <c r="H3" s="66"/>
      <c r="I3" s="66"/>
      <c r="J3" s="66"/>
      <c r="K3" s="65"/>
      <c r="L3" s="65"/>
      <c r="M3" s="65"/>
      <c r="N3" s="65"/>
      <c r="O3" s="65"/>
      <c r="P3" s="65"/>
      <c r="Q3" s="74"/>
    </row>
    <row r="4" spans="1:17" ht="25" x14ac:dyDescent="0.35">
      <c r="A4" s="32"/>
      <c r="B4" s="71" t="s">
        <v>844</v>
      </c>
      <c r="C4" s="67" t="str">
        <f>'ALGEMEEN '!D3</f>
        <v>Nederlands</v>
      </c>
      <c r="D4" s="67" t="str">
        <f>'ALGEMEEN '!E3</f>
        <v>Frans</v>
      </c>
      <c r="E4" s="67" t="str">
        <f>'ALGEMEEN '!F3</f>
        <v>Engels</v>
      </c>
      <c r="F4" s="67" t="str">
        <f>'ALGEMEEN '!G3</f>
        <v>Wiskunde</v>
      </c>
      <c r="G4" s="67" t="str">
        <f>'ALGEMEEN '!H3</f>
        <v>Natuur-wetenschappen</v>
      </c>
      <c r="H4" s="67" t="str">
        <f>'ALGEMEEN '!I3</f>
        <v>Geschiedenis</v>
      </c>
      <c r="I4" s="67" t="str">
        <f>'ALGEMEEN '!J3</f>
        <v>Aardrijkskunde</v>
      </c>
      <c r="J4" s="67" t="str">
        <f>'ALGEMEEN '!K3</f>
        <v>Artistieke Opvoeding</v>
      </c>
      <c r="K4" s="67" t="str">
        <f>'ALGEMEEN '!L3</f>
        <v>Lichamelijke Opvoeding</v>
      </c>
      <c r="L4" s="67" t="str">
        <f>'ALGEMEEN '!M3</f>
        <v>Economie</v>
      </c>
      <c r="M4" s="67" t="str">
        <f>'ALGEMEEN '!N3</f>
        <v>(in te vullen)</v>
      </c>
      <c r="N4" s="67" t="str">
        <f>'ALGEMEEN '!O3</f>
        <v>(in te vullen)</v>
      </c>
      <c r="O4" s="67" t="str">
        <f>'ALGEMEEN '!P3</f>
        <v>(in te vullen)</v>
      </c>
      <c r="P4" s="67" t="str">
        <f>'ALGEMEEN '!Q3</f>
        <v>(in te vullen)</v>
      </c>
      <c r="Q4" s="75" t="s">
        <v>864</v>
      </c>
    </row>
    <row r="5" spans="1:17" ht="13" x14ac:dyDescent="0.25">
      <c r="A5" s="22" t="s">
        <v>268</v>
      </c>
      <c r="B5" s="22"/>
      <c r="C5" s="68"/>
      <c r="D5" s="68"/>
      <c r="E5" s="68"/>
      <c r="F5" s="68"/>
      <c r="G5" s="68"/>
      <c r="H5" s="68"/>
      <c r="I5" s="68"/>
      <c r="J5" s="68"/>
      <c r="K5" s="68"/>
      <c r="L5" s="68"/>
      <c r="M5" s="68"/>
      <c r="N5" s="68"/>
      <c r="O5" s="68"/>
      <c r="P5" s="68"/>
      <c r="Q5" s="76"/>
    </row>
    <row r="6" spans="1:17" x14ac:dyDescent="0.25">
      <c r="A6" s="27" t="s">
        <v>269</v>
      </c>
      <c r="B6" s="30" t="s">
        <v>270</v>
      </c>
      <c r="C6" s="69" t="s">
        <v>865</v>
      </c>
      <c r="D6" s="69"/>
      <c r="E6" s="69"/>
      <c r="F6" s="69"/>
      <c r="G6" s="69"/>
      <c r="H6" s="69"/>
      <c r="I6" s="69"/>
      <c r="J6" s="69" t="s">
        <v>865</v>
      </c>
      <c r="K6" s="69"/>
      <c r="L6" s="69"/>
      <c r="M6" s="69"/>
      <c r="N6" s="69"/>
      <c r="O6" s="69"/>
      <c r="P6" s="69"/>
      <c r="Q6" s="77">
        <f>COUNTIF(C6:P6,"x")</f>
        <v>0</v>
      </c>
    </row>
    <row r="7" spans="1:17" ht="25" x14ac:dyDescent="0.25">
      <c r="A7" s="27" t="s">
        <v>271</v>
      </c>
      <c r="B7" s="30" t="s">
        <v>272</v>
      </c>
      <c r="C7" s="69" t="s">
        <v>865</v>
      </c>
      <c r="D7" s="69"/>
      <c r="E7" s="69"/>
      <c r="F7" s="69"/>
      <c r="G7" s="69"/>
      <c r="H7" s="69"/>
      <c r="I7" s="69"/>
      <c r="J7" s="69" t="s">
        <v>865</v>
      </c>
      <c r="K7" s="69"/>
      <c r="L7" s="69"/>
      <c r="M7" s="69"/>
      <c r="N7" s="69"/>
      <c r="O7" s="69"/>
      <c r="P7" s="69"/>
      <c r="Q7" s="77">
        <f t="shared" ref="Q7:Q11" si="0">COUNTIF(C7:P7,"x")</f>
        <v>0</v>
      </c>
    </row>
    <row r="8" spans="1:17" ht="29.5" customHeight="1" x14ac:dyDescent="0.25">
      <c r="A8" s="27" t="s">
        <v>273</v>
      </c>
      <c r="B8" s="30" t="s">
        <v>274</v>
      </c>
      <c r="C8" s="69" t="s">
        <v>865</v>
      </c>
      <c r="D8" s="69"/>
      <c r="E8" s="69"/>
      <c r="F8" s="69"/>
      <c r="G8" s="69"/>
      <c r="H8" s="69"/>
      <c r="I8" s="69"/>
      <c r="J8" s="69" t="s">
        <v>865</v>
      </c>
      <c r="K8" s="69"/>
      <c r="L8" s="69"/>
      <c r="M8" s="69"/>
      <c r="N8" s="69"/>
      <c r="O8" s="69"/>
      <c r="P8" s="69"/>
      <c r="Q8" s="77">
        <f t="shared" si="0"/>
        <v>0</v>
      </c>
    </row>
    <row r="9" spans="1:17" x14ac:dyDescent="0.25">
      <c r="A9" s="27" t="s">
        <v>275</v>
      </c>
      <c r="B9" s="30" t="s">
        <v>276</v>
      </c>
      <c r="C9" s="69" t="s">
        <v>865</v>
      </c>
      <c r="D9" s="69"/>
      <c r="E9" s="69"/>
      <c r="F9" s="69"/>
      <c r="G9" s="69"/>
      <c r="H9" s="69"/>
      <c r="I9" s="69"/>
      <c r="J9" s="69" t="s">
        <v>865</v>
      </c>
      <c r="K9" s="69"/>
      <c r="L9" s="69"/>
      <c r="M9" s="69"/>
      <c r="N9" s="69"/>
      <c r="O9" s="69"/>
      <c r="P9" s="69"/>
      <c r="Q9" s="77">
        <f t="shared" si="0"/>
        <v>0</v>
      </c>
    </row>
    <row r="10" spans="1:17" x14ac:dyDescent="0.25">
      <c r="A10" s="27" t="s">
        <v>277</v>
      </c>
      <c r="B10" s="30" t="s">
        <v>278</v>
      </c>
      <c r="C10" s="69" t="s">
        <v>865</v>
      </c>
      <c r="D10" s="69"/>
      <c r="E10" s="69"/>
      <c r="F10" s="69"/>
      <c r="G10" s="69"/>
      <c r="H10" s="69"/>
      <c r="I10" s="69"/>
      <c r="J10" s="69" t="s">
        <v>865</v>
      </c>
      <c r="K10" s="69"/>
      <c r="L10" s="69"/>
      <c r="M10" s="69"/>
      <c r="N10" s="69"/>
      <c r="O10" s="69"/>
      <c r="P10" s="69"/>
      <c r="Q10" s="77">
        <f t="shared" si="0"/>
        <v>0</v>
      </c>
    </row>
    <row r="11" spans="1:17" x14ac:dyDescent="0.25">
      <c r="A11" s="27" t="s">
        <v>279</v>
      </c>
      <c r="B11" s="30" t="s">
        <v>280</v>
      </c>
      <c r="C11" s="69" t="s">
        <v>865</v>
      </c>
      <c r="D11" s="69"/>
      <c r="E11" s="69"/>
      <c r="F11" s="69"/>
      <c r="G11" s="69"/>
      <c r="H11" s="69"/>
      <c r="I11" s="69"/>
      <c r="J11" s="69" t="s">
        <v>865</v>
      </c>
      <c r="K11" s="69"/>
      <c r="L11" s="69"/>
      <c r="M11" s="69"/>
      <c r="N11" s="69"/>
      <c r="O11" s="69"/>
      <c r="P11" s="69"/>
      <c r="Q11" s="77">
        <f t="shared" si="0"/>
        <v>0</v>
      </c>
    </row>
    <row r="12" spans="1:17" x14ac:dyDescent="0.35">
      <c r="C12" s="7"/>
      <c r="D12" s="7"/>
      <c r="E12" s="7"/>
      <c r="F12" s="7"/>
      <c r="G12" s="7"/>
      <c r="H12" s="7"/>
      <c r="I12" s="7"/>
      <c r="J12" s="7"/>
      <c r="K12" s="7"/>
      <c r="L12" s="7"/>
      <c r="M12" s="7"/>
      <c r="N12" s="7"/>
      <c r="O12" s="7"/>
      <c r="P12" s="7"/>
      <c r="Q12" s="78"/>
    </row>
    <row r="13" spans="1:17" x14ac:dyDescent="0.35">
      <c r="C13" s="7"/>
      <c r="D13" s="7"/>
      <c r="E13" s="7"/>
      <c r="F13" s="7"/>
      <c r="G13" s="7"/>
      <c r="H13" s="7"/>
      <c r="I13" s="7"/>
      <c r="J13" s="7"/>
      <c r="K13" s="7"/>
      <c r="L13" s="7"/>
      <c r="M13" s="7"/>
      <c r="N13" s="7"/>
      <c r="O13" s="7"/>
      <c r="P13" s="7"/>
      <c r="Q13" s="78"/>
    </row>
    <row r="14" spans="1:17" x14ac:dyDescent="0.35">
      <c r="C14" s="7"/>
      <c r="D14" s="7"/>
      <c r="E14" s="7"/>
      <c r="F14" s="7"/>
      <c r="G14" s="7"/>
      <c r="H14" s="7"/>
      <c r="I14" s="7"/>
      <c r="J14" s="7"/>
      <c r="K14" s="7"/>
      <c r="L14" s="7"/>
      <c r="M14" s="7"/>
      <c r="N14" s="7"/>
      <c r="O14" s="7"/>
      <c r="P14" s="7"/>
      <c r="Q14" s="78"/>
    </row>
    <row r="15" spans="1:17" x14ac:dyDescent="0.35">
      <c r="C15" s="7"/>
      <c r="D15" s="7"/>
      <c r="E15" s="7"/>
      <c r="F15" s="7"/>
      <c r="G15" s="7"/>
      <c r="H15" s="7"/>
      <c r="I15" s="7"/>
      <c r="J15" s="7"/>
      <c r="K15" s="7"/>
      <c r="L15" s="7"/>
      <c r="M15" s="7"/>
      <c r="N15" s="7"/>
      <c r="O15" s="7"/>
      <c r="P15" s="7"/>
      <c r="Q15" s="78"/>
    </row>
    <row r="16" spans="1:17" x14ac:dyDescent="0.35">
      <c r="C16" s="7"/>
      <c r="D16" s="7"/>
      <c r="E16" s="7"/>
      <c r="F16" s="7"/>
      <c r="G16" s="7"/>
      <c r="H16" s="7"/>
      <c r="I16" s="7"/>
      <c r="J16" s="7"/>
      <c r="K16" s="7"/>
      <c r="L16" s="7"/>
      <c r="M16" s="7"/>
      <c r="N16" s="7"/>
      <c r="O16" s="7"/>
      <c r="P16" s="7"/>
      <c r="Q16" s="78"/>
    </row>
    <row r="17" spans="3:17" x14ac:dyDescent="0.35">
      <c r="C17" s="7"/>
      <c r="D17" s="7"/>
      <c r="E17" s="7"/>
      <c r="F17" s="7"/>
      <c r="G17" s="7"/>
      <c r="H17" s="7"/>
      <c r="I17" s="7"/>
      <c r="J17" s="7"/>
      <c r="K17" s="7"/>
      <c r="L17" s="7"/>
      <c r="M17" s="7"/>
      <c r="N17" s="7"/>
      <c r="O17" s="7"/>
      <c r="P17" s="7"/>
      <c r="Q17" s="78"/>
    </row>
    <row r="18" spans="3:17" x14ac:dyDescent="0.35">
      <c r="C18" s="7"/>
      <c r="D18" s="7"/>
      <c r="E18" s="7"/>
      <c r="F18" s="7"/>
      <c r="G18" s="7"/>
      <c r="H18" s="7"/>
      <c r="I18" s="7"/>
      <c r="J18" s="7"/>
      <c r="K18" s="7"/>
      <c r="L18" s="7"/>
      <c r="M18" s="7"/>
      <c r="N18" s="7"/>
      <c r="O18" s="7"/>
      <c r="P18" s="7"/>
      <c r="Q18" s="78"/>
    </row>
    <row r="19" spans="3:17" x14ac:dyDescent="0.35">
      <c r="C19" s="7"/>
      <c r="D19" s="7"/>
      <c r="E19" s="7"/>
      <c r="F19" s="7"/>
      <c r="G19" s="7"/>
      <c r="H19" s="7"/>
      <c r="I19" s="7"/>
      <c r="J19" s="7"/>
      <c r="K19" s="7"/>
      <c r="L19" s="7"/>
      <c r="M19" s="7"/>
      <c r="N19" s="7"/>
      <c r="O19" s="7"/>
      <c r="P19" s="7"/>
      <c r="Q19" s="78"/>
    </row>
    <row r="20" spans="3:17" x14ac:dyDescent="0.35">
      <c r="C20" s="7"/>
      <c r="D20" s="7"/>
      <c r="E20" s="7"/>
      <c r="F20" s="7"/>
      <c r="G20" s="7"/>
      <c r="H20" s="7"/>
      <c r="I20" s="7"/>
      <c r="J20" s="7"/>
      <c r="K20" s="7"/>
      <c r="L20" s="7"/>
      <c r="M20" s="7"/>
      <c r="N20" s="7"/>
      <c r="O20" s="7"/>
      <c r="P20" s="7"/>
      <c r="Q20" s="78"/>
    </row>
    <row r="21" spans="3:17" x14ac:dyDescent="0.35">
      <c r="C21" s="7"/>
      <c r="D21" s="7"/>
      <c r="E21" s="7"/>
      <c r="F21" s="7"/>
      <c r="G21" s="7"/>
      <c r="H21" s="7"/>
      <c r="I21" s="7"/>
      <c r="J21" s="7"/>
      <c r="K21" s="7"/>
      <c r="L21" s="7"/>
      <c r="M21" s="7"/>
      <c r="N21" s="7"/>
      <c r="O21" s="7"/>
      <c r="P21" s="7"/>
      <c r="Q21" s="78"/>
    </row>
    <row r="22" spans="3:17" x14ac:dyDescent="0.35">
      <c r="C22" s="7"/>
      <c r="D22" s="7"/>
      <c r="E22" s="7"/>
      <c r="F22" s="7"/>
      <c r="G22" s="7"/>
      <c r="H22" s="7"/>
      <c r="I22" s="7"/>
      <c r="J22" s="7"/>
      <c r="K22" s="7"/>
      <c r="L22" s="7"/>
      <c r="M22" s="7"/>
      <c r="N22" s="7"/>
      <c r="O22" s="7"/>
      <c r="P22" s="7"/>
      <c r="Q22" s="78"/>
    </row>
    <row r="23" spans="3:17" x14ac:dyDescent="0.35">
      <c r="C23" s="7"/>
      <c r="D23" s="7"/>
      <c r="E23" s="7"/>
      <c r="F23" s="7"/>
      <c r="G23" s="7"/>
      <c r="H23" s="7"/>
      <c r="I23" s="7"/>
      <c r="J23" s="7"/>
      <c r="K23" s="7"/>
      <c r="L23" s="7"/>
      <c r="M23" s="7"/>
      <c r="N23" s="7"/>
      <c r="O23" s="7"/>
      <c r="P23" s="7"/>
      <c r="Q23" s="78"/>
    </row>
    <row r="24" spans="3:17" x14ac:dyDescent="0.35">
      <c r="C24" s="7"/>
      <c r="D24" s="7"/>
      <c r="E24" s="7"/>
      <c r="F24" s="7"/>
      <c r="G24" s="7"/>
      <c r="H24" s="7"/>
      <c r="I24" s="7"/>
      <c r="J24" s="7"/>
      <c r="K24" s="7"/>
      <c r="L24" s="7"/>
      <c r="M24" s="7"/>
      <c r="N24" s="7"/>
      <c r="O24" s="7"/>
      <c r="P24" s="7"/>
      <c r="Q24" s="78"/>
    </row>
    <row r="25" spans="3:17" x14ac:dyDescent="0.35">
      <c r="C25" s="7"/>
      <c r="D25" s="7"/>
      <c r="E25" s="7"/>
      <c r="F25" s="7"/>
      <c r="G25" s="7"/>
      <c r="H25" s="7"/>
      <c r="I25" s="7"/>
      <c r="J25" s="7"/>
      <c r="K25" s="7"/>
      <c r="L25" s="7"/>
      <c r="M25" s="7"/>
      <c r="N25" s="7"/>
      <c r="O25" s="7"/>
      <c r="P25" s="7"/>
      <c r="Q25" s="78"/>
    </row>
    <row r="26" spans="3:17" x14ac:dyDescent="0.35">
      <c r="C26" s="7"/>
      <c r="D26" s="7"/>
      <c r="E26" s="7"/>
      <c r="F26" s="7"/>
      <c r="G26" s="7"/>
      <c r="H26" s="7"/>
      <c r="I26" s="7"/>
      <c r="J26" s="7"/>
      <c r="K26" s="7"/>
      <c r="L26" s="7"/>
      <c r="M26" s="7"/>
      <c r="N26" s="7"/>
      <c r="O26" s="7"/>
      <c r="P26" s="7"/>
      <c r="Q26" s="78"/>
    </row>
    <row r="27" spans="3:17" x14ac:dyDescent="0.35">
      <c r="C27" s="7"/>
      <c r="D27" s="7"/>
      <c r="E27" s="7"/>
      <c r="F27" s="7"/>
      <c r="G27" s="7"/>
      <c r="H27" s="7"/>
      <c r="I27" s="7"/>
      <c r="J27" s="7"/>
      <c r="K27" s="7"/>
      <c r="L27" s="7"/>
      <c r="M27" s="7"/>
      <c r="N27" s="7"/>
      <c r="O27" s="7"/>
      <c r="P27" s="7"/>
      <c r="Q27" s="78"/>
    </row>
    <row r="28" spans="3:17" x14ac:dyDescent="0.35">
      <c r="C28" s="7"/>
      <c r="D28" s="7"/>
      <c r="E28" s="7"/>
      <c r="F28" s="7"/>
      <c r="G28" s="7"/>
      <c r="H28" s="7"/>
      <c r="I28" s="7"/>
      <c r="J28" s="7"/>
      <c r="K28" s="7"/>
      <c r="L28" s="7"/>
      <c r="M28" s="7"/>
      <c r="N28" s="7"/>
      <c r="O28" s="7"/>
      <c r="P28" s="7"/>
      <c r="Q28" s="78"/>
    </row>
    <row r="29" spans="3:17" x14ac:dyDescent="0.35">
      <c r="C29" s="7"/>
      <c r="D29" s="7"/>
      <c r="E29" s="7"/>
      <c r="F29" s="7"/>
      <c r="G29" s="7"/>
      <c r="H29" s="7"/>
      <c r="I29" s="7"/>
      <c r="J29" s="7"/>
      <c r="K29" s="7"/>
      <c r="L29" s="7"/>
      <c r="M29" s="7"/>
      <c r="N29" s="7"/>
      <c r="O29" s="7"/>
      <c r="P29" s="7"/>
      <c r="Q29" s="78"/>
    </row>
  </sheetData>
  <dataValidations count="1">
    <dataValidation type="textLength" errorStyle="information" operator="lessThan" allowBlank="1" showInputMessage="1" showErrorMessage="1" prompt="Vul hier een &quot;x&quot; in. " sqref="C6:P11" xr:uid="{A161662E-00BF-412D-BC3B-51D82F0D1228}">
      <formula1>2</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072F1-3A33-42B4-BEC6-36984BFDE573}">
  <dimension ref="A1:X52"/>
  <sheetViews>
    <sheetView topLeftCell="J1" zoomScale="69" zoomScaleNormal="55" workbookViewId="0">
      <pane ySplit="4" topLeftCell="A5" activePane="bottomLeft" state="frozen"/>
      <selection activeCell="B5" sqref="B5"/>
      <selection pane="bottomLeft" activeCell="W4" sqref="W4"/>
    </sheetView>
  </sheetViews>
  <sheetFormatPr defaultColWidth="8.7265625" defaultRowHeight="12.5" x14ac:dyDescent="0.25"/>
  <cols>
    <col min="1" max="1" width="8.7265625" style="7"/>
    <col min="2" max="2" width="86.90625" style="8" customWidth="1"/>
    <col min="3" max="3" width="24.54296875" style="7" hidden="1" customWidth="1"/>
    <col min="4" max="4" width="30.1796875" style="7" hidden="1" customWidth="1"/>
    <col min="5" max="5" width="55.7265625" style="7" hidden="1" customWidth="1"/>
    <col min="6" max="6" width="57.81640625" style="7" hidden="1" customWidth="1"/>
    <col min="7" max="7" width="24.54296875" style="7" hidden="1" customWidth="1"/>
    <col min="8" max="8" width="41.54296875" style="7" hidden="1" customWidth="1"/>
    <col min="9" max="9" width="34.1796875" style="7" hidden="1" customWidth="1"/>
    <col min="10" max="13" width="14.54296875" style="70" customWidth="1"/>
    <col min="14" max="14" width="15.7265625" style="70" customWidth="1"/>
    <col min="15" max="23" width="14.54296875" style="70" customWidth="1"/>
    <col min="24" max="24" width="14.54296875" style="77" customWidth="1"/>
    <col min="25" max="16384" width="8.7265625" style="7"/>
  </cols>
  <sheetData>
    <row r="1" spans="1:24" ht="20" x14ac:dyDescent="0.25">
      <c r="A1" s="5"/>
      <c r="B1" s="19" t="s">
        <v>281</v>
      </c>
      <c r="D1" s="5"/>
      <c r="E1" s="5"/>
      <c r="F1" s="5"/>
      <c r="G1" s="5"/>
      <c r="H1" s="5"/>
      <c r="I1" s="5"/>
      <c r="J1" s="64" t="s">
        <v>173</v>
      </c>
      <c r="K1" s="65"/>
      <c r="L1" s="65"/>
      <c r="M1" s="65"/>
      <c r="N1" s="65"/>
      <c r="O1" s="65"/>
      <c r="P1" s="65"/>
      <c r="Q1" s="65"/>
      <c r="R1" s="65"/>
      <c r="S1" s="65"/>
      <c r="T1" s="65"/>
      <c r="U1" s="65"/>
      <c r="V1" s="65"/>
      <c r="W1" s="65"/>
      <c r="X1" s="74"/>
    </row>
    <row r="2" spans="1:24" ht="10.5" customHeight="1" x14ac:dyDescent="0.35">
      <c r="A2" s="5"/>
      <c r="B2" s="6"/>
      <c r="C2" s="5"/>
      <c r="D2" s="5"/>
      <c r="E2" s="5"/>
      <c r="F2" s="5"/>
      <c r="G2" s="5"/>
      <c r="H2" s="5"/>
      <c r="I2" s="5"/>
      <c r="J2" s="35"/>
      <c r="K2" s="65"/>
      <c r="L2" s="65"/>
      <c r="M2" s="65"/>
      <c r="N2" s="65"/>
      <c r="O2" s="65"/>
      <c r="P2" s="65"/>
      <c r="Q2" s="65"/>
      <c r="R2" s="65"/>
      <c r="S2" s="65"/>
      <c r="T2" s="65"/>
      <c r="U2" s="65"/>
      <c r="V2" s="65"/>
      <c r="W2" s="65"/>
      <c r="X2" s="74"/>
    </row>
    <row r="3" spans="1:24" ht="18" customHeight="1" x14ac:dyDescent="0.25">
      <c r="A3" s="18" t="s">
        <v>282</v>
      </c>
      <c r="B3" s="24"/>
      <c r="C3" s="24"/>
      <c r="D3" s="24"/>
      <c r="E3" s="10"/>
      <c r="F3" s="10"/>
      <c r="G3" s="10"/>
      <c r="H3" s="10"/>
      <c r="I3" s="10"/>
      <c r="J3" s="66"/>
      <c r="K3" s="66"/>
      <c r="L3" s="66"/>
      <c r="M3" s="66"/>
      <c r="N3" s="66"/>
      <c r="O3" s="66"/>
      <c r="P3" s="66"/>
      <c r="Q3" s="66"/>
      <c r="R3" s="65"/>
      <c r="S3" s="65"/>
      <c r="T3" s="65"/>
      <c r="U3" s="65"/>
      <c r="V3" s="65"/>
      <c r="W3" s="65"/>
      <c r="X3" s="74"/>
    </row>
    <row r="4" spans="1:24" ht="25" x14ac:dyDescent="0.35">
      <c r="A4" s="32"/>
      <c r="B4" s="33" t="s">
        <v>844</v>
      </c>
      <c r="C4" s="3" t="s">
        <v>3</v>
      </c>
      <c r="D4" s="3" t="s">
        <v>4</v>
      </c>
      <c r="E4" s="3" t="s">
        <v>5</v>
      </c>
      <c r="F4" s="3" t="s">
        <v>6</v>
      </c>
      <c r="G4" s="3" t="s">
        <v>7</v>
      </c>
      <c r="H4" s="3" t="s">
        <v>283</v>
      </c>
      <c r="I4" s="3" t="s">
        <v>284</v>
      </c>
      <c r="J4" s="67" t="str">
        <f>'ALGEMEEN '!D3</f>
        <v>Nederlands</v>
      </c>
      <c r="K4" s="67" t="str">
        <f>'ALGEMEEN '!E3</f>
        <v>Frans</v>
      </c>
      <c r="L4" s="67" t="str">
        <f>'ALGEMEEN '!F3</f>
        <v>Engels</v>
      </c>
      <c r="M4" s="67" t="str">
        <f>'ALGEMEEN '!G3</f>
        <v>Wiskunde</v>
      </c>
      <c r="N4" s="67" t="str">
        <f>'ALGEMEEN '!H3</f>
        <v>Natuur-wetenschappen</v>
      </c>
      <c r="O4" s="67" t="str">
        <f>'ALGEMEEN '!I3</f>
        <v>Geschiedenis</v>
      </c>
      <c r="P4" s="67" t="str">
        <f>'ALGEMEEN '!J3</f>
        <v>Aardrijkskunde</v>
      </c>
      <c r="Q4" s="67" t="str">
        <f>'ALGEMEEN '!K3</f>
        <v>Artistieke Opvoeding</v>
      </c>
      <c r="R4" s="67" t="str">
        <f>'ALGEMEEN '!L3</f>
        <v>Lichamelijke Opvoeding</v>
      </c>
      <c r="S4" s="67" t="str">
        <f>'ALGEMEEN '!M3</f>
        <v>Economie</v>
      </c>
      <c r="T4" s="67" t="str">
        <f>'ALGEMEEN '!N3</f>
        <v>(in te vullen)</v>
      </c>
      <c r="U4" s="67" t="str">
        <f>'ALGEMEEN '!O3</f>
        <v>(in te vullen)</v>
      </c>
      <c r="V4" s="67" t="str">
        <f>'ALGEMEEN '!P3</f>
        <v>(in te vullen)</v>
      </c>
      <c r="W4" s="67" t="str">
        <f>'ALGEMEEN '!Q3</f>
        <v>(in te vullen)</v>
      </c>
      <c r="X4" s="75" t="s">
        <v>864</v>
      </c>
    </row>
    <row r="5" spans="1:24" ht="13" customHeight="1" x14ac:dyDescent="0.25">
      <c r="A5" s="15" t="s">
        <v>285</v>
      </c>
      <c r="B5" s="23"/>
      <c r="C5" s="23"/>
      <c r="D5" s="23"/>
      <c r="E5" s="23"/>
      <c r="F5" s="23"/>
      <c r="G5" s="23"/>
      <c r="H5" s="23"/>
      <c r="I5" s="23"/>
      <c r="J5" s="68"/>
      <c r="K5" s="68"/>
      <c r="L5" s="68"/>
      <c r="M5" s="68"/>
      <c r="N5" s="68"/>
      <c r="O5" s="68"/>
      <c r="P5" s="68"/>
      <c r="Q5" s="68"/>
      <c r="R5" s="68"/>
      <c r="S5" s="68"/>
      <c r="T5" s="68"/>
      <c r="U5" s="68"/>
      <c r="V5" s="68"/>
      <c r="W5" s="68"/>
      <c r="X5" s="76"/>
    </row>
    <row r="6" spans="1:24" ht="15" customHeight="1" x14ac:dyDescent="0.25">
      <c r="A6" s="27" t="s">
        <v>286</v>
      </c>
      <c r="B6" s="29" t="s">
        <v>287</v>
      </c>
      <c r="C6" s="20" t="s">
        <v>31</v>
      </c>
      <c r="D6" s="20" t="s">
        <v>288</v>
      </c>
      <c r="E6" s="20" t="s">
        <v>289</v>
      </c>
      <c r="F6" s="20" t="s">
        <v>290</v>
      </c>
      <c r="G6" s="20"/>
      <c r="H6" s="20" t="s">
        <v>291</v>
      </c>
      <c r="I6" s="20"/>
      <c r="J6" s="69" t="s">
        <v>865</v>
      </c>
      <c r="K6" s="69"/>
      <c r="L6" s="69"/>
      <c r="M6" s="69"/>
      <c r="N6" s="69"/>
      <c r="O6" s="69"/>
      <c r="P6" s="69"/>
      <c r="Q6" s="69" t="s">
        <v>865</v>
      </c>
      <c r="R6" s="69"/>
      <c r="S6" s="69"/>
      <c r="T6" s="69"/>
      <c r="U6" s="69"/>
      <c r="V6" s="69"/>
      <c r="W6" s="69"/>
      <c r="X6" s="77">
        <f>COUNTIF(J6:W6,"x")</f>
        <v>0</v>
      </c>
    </row>
    <row r="7" spans="1:24" ht="13" customHeight="1" x14ac:dyDescent="0.25">
      <c r="A7" s="15" t="s">
        <v>292</v>
      </c>
      <c r="B7" s="23"/>
      <c r="C7" s="23"/>
      <c r="D7" s="23"/>
      <c r="E7" s="23"/>
      <c r="F7" s="23"/>
      <c r="G7" s="23"/>
      <c r="H7" s="23"/>
      <c r="I7" s="23"/>
      <c r="J7" s="68"/>
      <c r="K7" s="68"/>
      <c r="L7" s="68"/>
      <c r="M7" s="68"/>
      <c r="N7" s="68"/>
      <c r="O7" s="68"/>
      <c r="P7" s="68"/>
      <c r="Q7" s="68"/>
      <c r="R7" s="68"/>
      <c r="S7" s="68"/>
      <c r="T7" s="68"/>
      <c r="U7" s="68"/>
      <c r="V7" s="68"/>
      <c r="W7" s="68"/>
      <c r="X7" s="68"/>
    </row>
    <row r="8" spans="1:24" ht="30.5" customHeight="1" x14ac:dyDescent="0.25">
      <c r="A8" s="27" t="s">
        <v>293</v>
      </c>
      <c r="B8" s="29" t="s">
        <v>294</v>
      </c>
      <c r="C8" s="20" t="s">
        <v>17</v>
      </c>
      <c r="D8" s="20" t="s">
        <v>295</v>
      </c>
      <c r="E8" s="20" t="s">
        <v>296</v>
      </c>
      <c r="F8" s="20" t="s">
        <v>297</v>
      </c>
      <c r="G8" s="20"/>
      <c r="H8" s="20" t="s">
        <v>298</v>
      </c>
      <c r="I8" s="20"/>
      <c r="J8" s="69" t="s">
        <v>865</v>
      </c>
      <c r="K8" s="69"/>
      <c r="L8" s="69"/>
      <c r="M8" s="69"/>
      <c r="N8" s="69"/>
      <c r="O8" s="69"/>
      <c r="P8" s="69"/>
      <c r="Q8" s="69" t="s">
        <v>865</v>
      </c>
      <c r="R8" s="69"/>
      <c r="S8" s="69"/>
      <c r="T8" s="69"/>
      <c r="U8" s="69"/>
      <c r="V8" s="69"/>
      <c r="W8" s="69"/>
      <c r="X8" s="77">
        <f t="shared" ref="X7:X52" si="0">COUNTIF(J8:W8,"x")</f>
        <v>0</v>
      </c>
    </row>
    <row r="9" spans="1:24" ht="15" customHeight="1" x14ac:dyDescent="0.25">
      <c r="A9" s="27" t="s">
        <v>299</v>
      </c>
      <c r="B9" s="29" t="s">
        <v>300</v>
      </c>
      <c r="C9" s="20" t="s">
        <v>17</v>
      </c>
      <c r="D9" s="20" t="s">
        <v>301</v>
      </c>
      <c r="E9" s="20" t="s">
        <v>302</v>
      </c>
      <c r="F9" s="20" t="s">
        <v>303</v>
      </c>
      <c r="G9" s="20"/>
      <c r="H9" s="20" t="s">
        <v>298</v>
      </c>
      <c r="I9" s="20"/>
      <c r="J9" s="69" t="s">
        <v>865</v>
      </c>
      <c r="K9" s="69"/>
      <c r="L9" s="69"/>
      <c r="M9" s="69"/>
      <c r="N9" s="69"/>
      <c r="O9" s="69"/>
      <c r="P9" s="69"/>
      <c r="Q9" s="69" t="s">
        <v>865</v>
      </c>
      <c r="R9" s="69"/>
      <c r="S9" s="69"/>
      <c r="T9" s="69"/>
      <c r="U9" s="69"/>
      <c r="V9" s="69"/>
      <c r="W9" s="69"/>
      <c r="X9" s="77">
        <f t="shared" si="0"/>
        <v>0</v>
      </c>
    </row>
    <row r="10" spans="1:24" ht="66.5" customHeight="1" x14ac:dyDescent="0.25">
      <c r="A10" s="27" t="s">
        <v>304</v>
      </c>
      <c r="B10" s="29" t="s">
        <v>305</v>
      </c>
      <c r="C10" s="20" t="s">
        <v>31</v>
      </c>
      <c r="D10" s="20" t="s">
        <v>306</v>
      </c>
      <c r="E10" s="20" t="s">
        <v>307</v>
      </c>
      <c r="F10" s="20" t="s">
        <v>308</v>
      </c>
      <c r="G10" s="20"/>
      <c r="H10" s="20" t="s">
        <v>298</v>
      </c>
      <c r="I10" s="20"/>
      <c r="J10" s="69" t="s">
        <v>865</v>
      </c>
      <c r="K10" s="69"/>
      <c r="L10" s="69"/>
      <c r="M10" s="69"/>
      <c r="N10" s="69"/>
      <c r="O10" s="69"/>
      <c r="P10" s="69"/>
      <c r="Q10" s="69" t="s">
        <v>865</v>
      </c>
      <c r="R10" s="69"/>
      <c r="S10" s="69"/>
      <c r="T10" s="69"/>
      <c r="U10" s="69"/>
      <c r="V10" s="69"/>
      <c r="W10" s="69"/>
      <c r="X10" s="77">
        <f t="shared" si="0"/>
        <v>0</v>
      </c>
    </row>
    <row r="11" spans="1:24" ht="13" customHeight="1" x14ac:dyDescent="0.25">
      <c r="A11" s="15" t="s">
        <v>309</v>
      </c>
      <c r="B11" s="23"/>
      <c r="C11" s="23"/>
      <c r="D11" s="23"/>
      <c r="E11" s="23"/>
      <c r="F11" s="23"/>
      <c r="G11" s="23"/>
      <c r="H11" s="23"/>
      <c r="I11" s="23"/>
      <c r="J11" s="68"/>
      <c r="K11" s="68"/>
      <c r="L11" s="68"/>
      <c r="M11" s="68"/>
      <c r="N11" s="68"/>
      <c r="O11" s="68"/>
      <c r="P11" s="68"/>
      <c r="Q11" s="68"/>
      <c r="R11" s="68"/>
      <c r="S11" s="68"/>
      <c r="T11" s="68"/>
      <c r="U11" s="68"/>
      <c r="V11" s="68"/>
      <c r="W11" s="68"/>
      <c r="X11" s="68"/>
    </row>
    <row r="12" spans="1:24" ht="18.5" customHeight="1" x14ac:dyDescent="0.25">
      <c r="A12" s="27" t="s">
        <v>310</v>
      </c>
      <c r="B12" s="29" t="s">
        <v>311</v>
      </c>
      <c r="C12" s="20" t="s">
        <v>31</v>
      </c>
      <c r="D12" s="20"/>
      <c r="E12" s="20" t="s">
        <v>312</v>
      </c>
      <c r="F12" s="20" t="s">
        <v>313</v>
      </c>
      <c r="G12" s="20"/>
      <c r="H12" s="20" t="s">
        <v>314</v>
      </c>
      <c r="I12" s="20"/>
      <c r="J12" s="69" t="s">
        <v>865</v>
      </c>
      <c r="K12" s="69"/>
      <c r="L12" s="69"/>
      <c r="M12" s="69"/>
      <c r="N12" s="69"/>
      <c r="O12" s="69"/>
      <c r="P12" s="69"/>
      <c r="Q12" s="69" t="s">
        <v>865</v>
      </c>
      <c r="R12" s="69"/>
      <c r="S12" s="69"/>
      <c r="T12" s="69"/>
      <c r="U12" s="69"/>
      <c r="V12" s="69"/>
      <c r="W12" s="69"/>
      <c r="X12" s="77">
        <f t="shared" si="0"/>
        <v>0</v>
      </c>
    </row>
    <row r="13" spans="1:24" ht="31.5" customHeight="1" x14ac:dyDescent="0.25">
      <c r="A13" s="27" t="s">
        <v>315</v>
      </c>
      <c r="B13" s="29" t="s">
        <v>316</v>
      </c>
      <c r="C13" s="20" t="s">
        <v>31</v>
      </c>
      <c r="D13" s="20" t="s">
        <v>317</v>
      </c>
      <c r="E13" s="20" t="s">
        <v>318</v>
      </c>
      <c r="F13" s="20" t="s">
        <v>319</v>
      </c>
      <c r="G13" s="20"/>
      <c r="H13" s="20" t="s">
        <v>298</v>
      </c>
      <c r="I13" s="20"/>
      <c r="J13" s="69" t="s">
        <v>865</v>
      </c>
      <c r="K13" s="69"/>
      <c r="L13" s="69"/>
      <c r="M13" s="69"/>
      <c r="N13" s="69"/>
      <c r="O13" s="69"/>
      <c r="P13" s="69"/>
      <c r="Q13" s="69" t="s">
        <v>865</v>
      </c>
      <c r="R13" s="69"/>
      <c r="S13" s="69"/>
      <c r="T13" s="69"/>
      <c r="U13" s="69"/>
      <c r="V13" s="69"/>
      <c r="W13" s="69"/>
      <c r="X13" s="77">
        <f t="shared" si="0"/>
        <v>0</v>
      </c>
    </row>
    <row r="14" spans="1:24" ht="33" customHeight="1" x14ac:dyDescent="0.25">
      <c r="A14" s="27" t="s">
        <v>320</v>
      </c>
      <c r="B14" s="29" t="s">
        <v>321</v>
      </c>
      <c r="C14" s="20" t="s">
        <v>31</v>
      </c>
      <c r="D14" s="20" t="s">
        <v>317</v>
      </c>
      <c r="E14" s="20" t="s">
        <v>322</v>
      </c>
      <c r="F14" s="20" t="s">
        <v>323</v>
      </c>
      <c r="G14" s="20"/>
      <c r="H14" s="20" t="s">
        <v>298</v>
      </c>
      <c r="I14" s="20"/>
      <c r="J14" s="69" t="s">
        <v>865</v>
      </c>
      <c r="K14" s="69"/>
      <c r="L14" s="69"/>
      <c r="M14" s="69"/>
      <c r="N14" s="69"/>
      <c r="O14" s="69"/>
      <c r="P14" s="69"/>
      <c r="Q14" s="69" t="s">
        <v>865</v>
      </c>
      <c r="R14" s="69"/>
      <c r="S14" s="69"/>
      <c r="T14" s="69"/>
      <c r="U14" s="69"/>
      <c r="V14" s="69"/>
      <c r="W14" s="69"/>
      <c r="X14" s="77">
        <f t="shared" si="0"/>
        <v>0</v>
      </c>
    </row>
    <row r="15" spans="1:24" ht="28.5" customHeight="1" x14ac:dyDescent="0.25">
      <c r="A15" s="27" t="s">
        <v>324</v>
      </c>
      <c r="B15" s="29" t="s">
        <v>325</v>
      </c>
      <c r="C15" s="20" t="s">
        <v>37</v>
      </c>
      <c r="D15" s="20" t="s">
        <v>326</v>
      </c>
      <c r="E15" s="20" t="s">
        <v>327</v>
      </c>
      <c r="F15" s="20"/>
      <c r="G15" s="20"/>
      <c r="H15" s="20" t="s">
        <v>298</v>
      </c>
      <c r="I15" s="20"/>
      <c r="J15" s="69" t="s">
        <v>865</v>
      </c>
      <c r="K15" s="69"/>
      <c r="L15" s="69"/>
      <c r="M15" s="69"/>
      <c r="N15" s="69"/>
      <c r="O15" s="69"/>
      <c r="P15" s="69"/>
      <c r="Q15" s="69" t="s">
        <v>865</v>
      </c>
      <c r="R15" s="69"/>
      <c r="S15" s="69"/>
      <c r="T15" s="69"/>
      <c r="U15" s="69"/>
      <c r="V15" s="69"/>
      <c r="W15" s="69"/>
      <c r="X15" s="77">
        <f t="shared" si="0"/>
        <v>0</v>
      </c>
    </row>
    <row r="16" spans="1:24" ht="16" customHeight="1" x14ac:dyDescent="0.25">
      <c r="A16" s="27" t="s">
        <v>328</v>
      </c>
      <c r="B16" s="29" t="s">
        <v>329</v>
      </c>
      <c r="C16" s="20" t="s">
        <v>17</v>
      </c>
      <c r="D16" s="20" t="s">
        <v>330</v>
      </c>
      <c r="E16" s="20" t="s">
        <v>331</v>
      </c>
      <c r="F16" s="20" t="s">
        <v>332</v>
      </c>
      <c r="G16" s="20"/>
      <c r="H16" s="20" t="s">
        <v>333</v>
      </c>
      <c r="I16" s="20"/>
      <c r="J16" s="69" t="s">
        <v>865</v>
      </c>
      <c r="K16" s="69"/>
      <c r="L16" s="69"/>
      <c r="M16" s="69"/>
      <c r="N16" s="69"/>
      <c r="O16" s="69"/>
      <c r="P16" s="69"/>
      <c r="Q16" s="69" t="s">
        <v>865</v>
      </c>
      <c r="R16" s="69"/>
      <c r="S16" s="69"/>
      <c r="T16" s="69"/>
      <c r="U16" s="69"/>
      <c r="V16" s="69"/>
      <c r="W16" s="69"/>
      <c r="X16" s="77">
        <f t="shared" si="0"/>
        <v>0</v>
      </c>
    </row>
    <row r="17" spans="1:24" ht="33" customHeight="1" x14ac:dyDescent="0.25">
      <c r="A17" s="27" t="s">
        <v>334</v>
      </c>
      <c r="B17" s="29" t="s">
        <v>335</v>
      </c>
      <c r="C17" s="20" t="s">
        <v>17</v>
      </c>
      <c r="D17" s="20" t="s">
        <v>336</v>
      </c>
      <c r="E17" s="20" t="s">
        <v>337</v>
      </c>
      <c r="F17" s="20" t="s">
        <v>338</v>
      </c>
      <c r="G17" s="20"/>
      <c r="H17" s="20" t="s">
        <v>298</v>
      </c>
      <c r="I17" s="20"/>
      <c r="J17" s="69" t="s">
        <v>865</v>
      </c>
      <c r="K17" s="69"/>
      <c r="L17" s="69"/>
      <c r="M17" s="69"/>
      <c r="N17" s="69"/>
      <c r="O17" s="69"/>
      <c r="P17" s="69"/>
      <c r="Q17" s="69" t="s">
        <v>865</v>
      </c>
      <c r="R17" s="69"/>
      <c r="S17" s="69"/>
      <c r="T17" s="69"/>
      <c r="U17" s="69"/>
      <c r="V17" s="69"/>
      <c r="W17" s="69"/>
      <c r="X17" s="77">
        <f t="shared" si="0"/>
        <v>0</v>
      </c>
    </row>
    <row r="18" spans="1:24" ht="21" customHeight="1" x14ac:dyDescent="0.25">
      <c r="A18" s="27" t="s">
        <v>339</v>
      </c>
      <c r="B18" s="29" t="s">
        <v>340</v>
      </c>
      <c r="C18" s="20" t="s">
        <v>17</v>
      </c>
      <c r="D18" s="20" t="s">
        <v>341</v>
      </c>
      <c r="E18" s="20" t="s">
        <v>342</v>
      </c>
      <c r="F18" s="20" t="s">
        <v>343</v>
      </c>
      <c r="G18" s="20"/>
      <c r="H18" s="20" t="s">
        <v>298</v>
      </c>
      <c r="I18" s="20"/>
      <c r="J18" s="69" t="s">
        <v>865</v>
      </c>
      <c r="K18" s="69"/>
      <c r="L18" s="69"/>
      <c r="M18" s="69"/>
      <c r="N18" s="69"/>
      <c r="O18" s="69"/>
      <c r="P18" s="69"/>
      <c r="Q18" s="69" t="s">
        <v>865</v>
      </c>
      <c r="R18" s="69"/>
      <c r="S18" s="69"/>
      <c r="T18" s="69"/>
      <c r="U18" s="69"/>
      <c r="V18" s="69"/>
      <c r="W18" s="69"/>
      <c r="X18" s="77">
        <f t="shared" si="0"/>
        <v>0</v>
      </c>
    </row>
    <row r="19" spans="1:24" ht="13" customHeight="1" x14ac:dyDescent="0.25">
      <c r="A19" s="15" t="s">
        <v>344</v>
      </c>
      <c r="B19" s="23"/>
      <c r="C19" s="23"/>
      <c r="D19" s="23"/>
      <c r="E19" s="23"/>
      <c r="F19" s="23"/>
      <c r="G19" s="23"/>
      <c r="H19" s="23"/>
      <c r="I19" s="23"/>
      <c r="J19" s="68"/>
      <c r="K19" s="68"/>
      <c r="L19" s="68"/>
      <c r="M19" s="68"/>
      <c r="N19" s="68"/>
      <c r="O19" s="68"/>
      <c r="P19" s="68"/>
      <c r="Q19" s="68"/>
      <c r="R19" s="68"/>
      <c r="S19" s="68"/>
      <c r="T19" s="68"/>
      <c r="U19" s="68"/>
      <c r="V19" s="68"/>
      <c r="W19" s="68"/>
      <c r="X19" s="68"/>
    </row>
    <row r="20" spans="1:24" ht="26.5" customHeight="1" x14ac:dyDescent="0.25">
      <c r="A20" s="27" t="s">
        <v>345</v>
      </c>
      <c r="B20" s="29" t="s">
        <v>346</v>
      </c>
      <c r="C20" s="20" t="s">
        <v>17</v>
      </c>
      <c r="D20" s="20" t="s">
        <v>347</v>
      </c>
      <c r="E20" s="20" t="s">
        <v>348</v>
      </c>
      <c r="F20" s="20" t="s">
        <v>349</v>
      </c>
      <c r="G20" s="20"/>
      <c r="H20" s="20" t="s">
        <v>298</v>
      </c>
      <c r="I20" s="20"/>
      <c r="J20" s="69" t="s">
        <v>865</v>
      </c>
      <c r="K20" s="69"/>
      <c r="L20" s="69"/>
      <c r="M20" s="69"/>
      <c r="N20" s="69"/>
      <c r="O20" s="69"/>
      <c r="P20" s="69"/>
      <c r="Q20" s="69" t="s">
        <v>865</v>
      </c>
      <c r="R20" s="69"/>
      <c r="S20" s="69"/>
      <c r="T20" s="69"/>
      <c r="U20" s="69"/>
      <c r="V20" s="69"/>
      <c r="W20" s="69"/>
      <c r="X20" s="77">
        <f t="shared" si="0"/>
        <v>0</v>
      </c>
    </row>
    <row r="21" spans="1:24" ht="13" customHeight="1" x14ac:dyDescent="0.25">
      <c r="A21" s="15" t="s">
        <v>350</v>
      </c>
      <c r="B21" s="23"/>
      <c r="C21" s="23"/>
      <c r="D21" s="23"/>
      <c r="E21" s="23"/>
      <c r="F21" s="23"/>
      <c r="G21" s="23"/>
      <c r="H21" s="23"/>
      <c r="I21" s="23"/>
      <c r="J21" s="68"/>
      <c r="K21" s="68"/>
      <c r="L21" s="68"/>
      <c r="M21" s="68"/>
      <c r="N21" s="68"/>
      <c r="O21" s="68"/>
      <c r="P21" s="68"/>
      <c r="Q21" s="68"/>
      <c r="R21" s="68"/>
      <c r="S21" s="68"/>
      <c r="T21" s="68"/>
      <c r="U21" s="68"/>
      <c r="V21" s="68"/>
      <c r="W21" s="68"/>
      <c r="X21" s="68"/>
    </row>
    <row r="22" spans="1:24" x14ac:dyDescent="0.35">
      <c r="A22" s="27"/>
      <c r="B22" s="29" t="s">
        <v>351</v>
      </c>
      <c r="C22" s="20"/>
      <c r="D22" s="20"/>
      <c r="E22" s="20"/>
      <c r="F22" s="20"/>
      <c r="G22" s="20"/>
      <c r="H22" s="20"/>
      <c r="I22" s="20"/>
      <c r="J22" s="7"/>
      <c r="K22" s="7"/>
      <c r="L22" s="7"/>
      <c r="M22" s="7"/>
      <c r="N22" s="7"/>
      <c r="O22" s="7"/>
      <c r="P22" s="7"/>
      <c r="Q22" s="7"/>
      <c r="R22" s="7"/>
      <c r="S22" s="7"/>
      <c r="T22" s="7"/>
      <c r="U22" s="7"/>
      <c r="V22" s="7"/>
      <c r="W22" s="7"/>
      <c r="X22" s="7"/>
    </row>
    <row r="23" spans="1:24" ht="13" customHeight="1" x14ac:dyDescent="0.25">
      <c r="A23" s="15" t="s">
        <v>352</v>
      </c>
      <c r="B23" s="23"/>
      <c r="C23" s="23"/>
      <c r="D23" s="23"/>
      <c r="E23" s="23"/>
      <c r="F23" s="23"/>
      <c r="G23" s="23"/>
      <c r="H23" s="23"/>
      <c r="I23" s="23"/>
      <c r="J23" s="68"/>
      <c r="K23" s="68"/>
      <c r="L23" s="68"/>
      <c r="M23" s="68"/>
      <c r="N23" s="68"/>
      <c r="O23" s="68"/>
      <c r="P23" s="68"/>
      <c r="Q23" s="68"/>
      <c r="R23" s="68"/>
      <c r="S23" s="68"/>
      <c r="T23" s="68"/>
      <c r="U23" s="68"/>
      <c r="V23" s="68"/>
      <c r="W23" s="68"/>
      <c r="X23" s="68"/>
    </row>
    <row r="24" spans="1:24" ht="27.5" customHeight="1" x14ac:dyDescent="0.25">
      <c r="A24" s="27" t="s">
        <v>353</v>
      </c>
      <c r="B24" s="29" t="s">
        <v>354</v>
      </c>
      <c r="C24" s="20" t="s">
        <v>17</v>
      </c>
      <c r="D24" s="20"/>
      <c r="E24" s="20" t="s">
        <v>355</v>
      </c>
      <c r="F24" s="20" t="s">
        <v>356</v>
      </c>
      <c r="G24" s="20"/>
      <c r="H24" s="20" t="s">
        <v>298</v>
      </c>
      <c r="I24" s="20"/>
      <c r="J24" s="69" t="s">
        <v>865</v>
      </c>
      <c r="K24" s="69"/>
      <c r="L24" s="69"/>
      <c r="M24" s="69"/>
      <c r="N24" s="69"/>
      <c r="O24" s="69"/>
      <c r="P24" s="69"/>
      <c r="Q24" s="69" t="s">
        <v>865</v>
      </c>
      <c r="R24" s="69"/>
      <c r="S24" s="69"/>
      <c r="T24" s="69"/>
      <c r="U24" s="69"/>
      <c r="V24" s="69"/>
      <c r="W24" s="69"/>
      <c r="X24" s="77">
        <f t="shared" si="0"/>
        <v>0</v>
      </c>
    </row>
    <row r="25" spans="1:24" ht="13" customHeight="1" x14ac:dyDescent="0.25">
      <c r="A25" s="15" t="s">
        <v>357</v>
      </c>
      <c r="B25" s="23"/>
      <c r="C25" s="23"/>
      <c r="D25" s="23"/>
      <c r="E25" s="23"/>
      <c r="F25" s="23"/>
      <c r="G25" s="23"/>
      <c r="H25" s="23"/>
      <c r="I25" s="23"/>
      <c r="J25" s="68"/>
      <c r="K25" s="68"/>
      <c r="L25" s="68"/>
      <c r="M25" s="68"/>
      <c r="N25" s="68"/>
      <c r="O25" s="68"/>
      <c r="P25" s="68"/>
      <c r="Q25" s="68"/>
      <c r="R25" s="68"/>
      <c r="S25" s="68"/>
      <c r="T25" s="68"/>
      <c r="U25" s="68"/>
      <c r="V25" s="68"/>
      <c r="W25" s="68"/>
      <c r="X25" s="68"/>
    </row>
    <row r="26" spans="1:24" ht="26" customHeight="1" x14ac:dyDescent="0.25">
      <c r="A26" s="27" t="s">
        <v>358</v>
      </c>
      <c r="B26" s="29" t="s">
        <v>359</v>
      </c>
      <c r="C26" s="20" t="s">
        <v>17</v>
      </c>
      <c r="D26" s="20" t="s">
        <v>360</v>
      </c>
      <c r="E26" s="20" t="s">
        <v>361</v>
      </c>
      <c r="F26" s="20" t="s">
        <v>362</v>
      </c>
      <c r="G26" s="20"/>
      <c r="H26" s="20" t="s">
        <v>298</v>
      </c>
      <c r="I26" s="20"/>
      <c r="J26" s="69" t="s">
        <v>865</v>
      </c>
      <c r="K26" s="69"/>
      <c r="L26" s="69"/>
      <c r="M26" s="69"/>
      <c r="N26" s="69"/>
      <c r="O26" s="69"/>
      <c r="P26" s="69"/>
      <c r="Q26" s="69" t="s">
        <v>865</v>
      </c>
      <c r="R26" s="69"/>
      <c r="S26" s="69"/>
      <c r="T26" s="69"/>
      <c r="U26" s="69"/>
      <c r="V26" s="69"/>
      <c r="W26" s="69"/>
      <c r="X26" s="77">
        <f t="shared" si="0"/>
        <v>0</v>
      </c>
    </row>
    <row r="27" spans="1:24" ht="22.5" customHeight="1" x14ac:dyDescent="0.25">
      <c r="A27" s="27" t="s">
        <v>363</v>
      </c>
      <c r="B27" s="29" t="s">
        <v>364</v>
      </c>
      <c r="C27" s="20" t="s">
        <v>31</v>
      </c>
      <c r="D27" s="20" t="s">
        <v>365</v>
      </c>
      <c r="E27" s="20" t="s">
        <v>366</v>
      </c>
      <c r="F27" s="20" t="s">
        <v>367</v>
      </c>
      <c r="G27" s="20"/>
      <c r="H27" s="20" t="s">
        <v>368</v>
      </c>
      <c r="I27" s="20"/>
      <c r="J27" s="69" t="s">
        <v>865</v>
      </c>
      <c r="K27" s="69"/>
      <c r="L27" s="69"/>
      <c r="M27" s="69"/>
      <c r="N27" s="69"/>
      <c r="O27" s="69"/>
      <c r="P27" s="69"/>
      <c r="Q27" s="69" t="s">
        <v>865</v>
      </c>
      <c r="R27" s="69"/>
      <c r="S27" s="69"/>
      <c r="T27" s="69"/>
      <c r="U27" s="69"/>
      <c r="V27" s="69"/>
      <c r="W27" s="69"/>
      <c r="X27" s="77">
        <f t="shared" si="0"/>
        <v>0</v>
      </c>
    </row>
    <row r="28" spans="1:24" ht="19" customHeight="1" x14ac:dyDescent="0.25">
      <c r="A28" s="27" t="s">
        <v>369</v>
      </c>
      <c r="B28" s="29" t="s">
        <v>370</v>
      </c>
      <c r="C28" s="20" t="s">
        <v>37</v>
      </c>
      <c r="D28" s="20" t="s">
        <v>371</v>
      </c>
      <c r="E28" s="20" t="s">
        <v>372</v>
      </c>
      <c r="F28" s="20"/>
      <c r="G28" s="20"/>
      <c r="H28" s="20" t="s">
        <v>298</v>
      </c>
      <c r="I28" s="20"/>
      <c r="J28" s="69" t="s">
        <v>865</v>
      </c>
      <c r="K28" s="69"/>
      <c r="L28" s="69"/>
      <c r="M28" s="69"/>
      <c r="N28" s="69"/>
      <c r="O28" s="69"/>
      <c r="P28" s="69"/>
      <c r="Q28" s="69" t="s">
        <v>865</v>
      </c>
      <c r="R28" s="69"/>
      <c r="S28" s="69"/>
      <c r="T28" s="69"/>
      <c r="U28" s="69"/>
      <c r="V28" s="69"/>
      <c r="W28" s="69"/>
      <c r="X28" s="77">
        <f t="shared" si="0"/>
        <v>0</v>
      </c>
    </row>
    <row r="29" spans="1:24" ht="13" customHeight="1" x14ac:dyDescent="0.25">
      <c r="A29" s="15" t="s">
        <v>373</v>
      </c>
      <c r="B29" s="23"/>
      <c r="C29" s="23"/>
      <c r="D29" s="23"/>
      <c r="E29" s="23"/>
      <c r="F29" s="23"/>
      <c r="G29" s="23"/>
      <c r="H29" s="23"/>
      <c r="I29" s="23"/>
      <c r="J29" s="68"/>
      <c r="K29" s="68"/>
      <c r="L29" s="68"/>
      <c r="M29" s="68"/>
      <c r="N29" s="68"/>
      <c r="O29" s="68"/>
      <c r="P29" s="68"/>
      <c r="Q29" s="68"/>
      <c r="R29" s="68"/>
      <c r="S29" s="68"/>
      <c r="T29" s="68"/>
      <c r="U29" s="68"/>
      <c r="V29" s="68"/>
      <c r="W29" s="68"/>
      <c r="X29" s="68"/>
    </row>
    <row r="30" spans="1:24" ht="30.5" customHeight="1" x14ac:dyDescent="0.25">
      <c r="A30" s="27" t="s">
        <v>374</v>
      </c>
      <c r="B30" s="29" t="s">
        <v>375</v>
      </c>
      <c r="C30" s="20" t="s">
        <v>31</v>
      </c>
      <c r="D30" s="20" t="s">
        <v>376</v>
      </c>
      <c r="E30" s="20" t="s">
        <v>377</v>
      </c>
      <c r="F30" s="20" t="s">
        <v>378</v>
      </c>
      <c r="G30" s="20"/>
      <c r="H30" s="20" t="s">
        <v>298</v>
      </c>
      <c r="I30" s="20"/>
      <c r="J30" s="69" t="s">
        <v>865</v>
      </c>
      <c r="K30" s="69"/>
      <c r="L30" s="69"/>
      <c r="M30" s="69"/>
      <c r="N30" s="69"/>
      <c r="O30" s="69"/>
      <c r="P30" s="69"/>
      <c r="Q30" s="69" t="s">
        <v>865</v>
      </c>
      <c r="R30" s="69"/>
      <c r="S30" s="69"/>
      <c r="T30" s="69"/>
      <c r="U30" s="69"/>
      <c r="V30" s="69"/>
      <c r="W30" s="69"/>
      <c r="X30" s="77">
        <f t="shared" si="0"/>
        <v>0</v>
      </c>
    </row>
    <row r="31" spans="1:24" ht="27.5" customHeight="1" x14ac:dyDescent="0.25">
      <c r="A31" s="27" t="s">
        <v>379</v>
      </c>
      <c r="B31" s="29" t="s">
        <v>380</v>
      </c>
      <c r="C31" s="20" t="s">
        <v>31</v>
      </c>
      <c r="D31" s="20" t="s">
        <v>381</v>
      </c>
      <c r="E31" s="20" t="s">
        <v>382</v>
      </c>
      <c r="F31" s="20" t="s">
        <v>383</v>
      </c>
      <c r="G31" s="20"/>
      <c r="H31" s="20" t="s">
        <v>298</v>
      </c>
      <c r="I31" s="20"/>
      <c r="J31" s="69" t="s">
        <v>865</v>
      </c>
      <c r="K31" s="69"/>
      <c r="L31" s="69"/>
      <c r="M31" s="69"/>
      <c r="N31" s="69"/>
      <c r="O31" s="69"/>
      <c r="P31" s="69"/>
      <c r="Q31" s="69" t="s">
        <v>865</v>
      </c>
      <c r="R31" s="69"/>
      <c r="S31" s="69"/>
      <c r="T31" s="69"/>
      <c r="U31" s="69"/>
      <c r="V31" s="69"/>
      <c r="W31" s="69"/>
      <c r="X31" s="77">
        <f t="shared" si="0"/>
        <v>0</v>
      </c>
    </row>
    <row r="32" spans="1:24" ht="27" customHeight="1" x14ac:dyDescent="0.25">
      <c r="A32" s="27" t="s">
        <v>384</v>
      </c>
      <c r="B32" s="29" t="s">
        <v>385</v>
      </c>
      <c r="C32" s="20" t="s">
        <v>37</v>
      </c>
      <c r="D32" s="20" t="s">
        <v>386</v>
      </c>
      <c r="E32" s="20" t="s">
        <v>387</v>
      </c>
      <c r="F32" s="20"/>
      <c r="G32" s="20"/>
      <c r="H32" s="20" t="s">
        <v>388</v>
      </c>
      <c r="I32" s="20"/>
      <c r="J32" s="69" t="s">
        <v>865</v>
      </c>
      <c r="K32" s="69"/>
      <c r="L32" s="69"/>
      <c r="M32" s="69"/>
      <c r="N32" s="69"/>
      <c r="O32" s="69"/>
      <c r="P32" s="69"/>
      <c r="Q32" s="69" t="s">
        <v>865</v>
      </c>
      <c r="R32" s="69"/>
      <c r="S32" s="69"/>
      <c r="T32" s="69"/>
      <c r="U32" s="69"/>
      <c r="V32" s="69"/>
      <c r="W32" s="69"/>
      <c r="X32" s="77">
        <f t="shared" si="0"/>
        <v>0</v>
      </c>
    </row>
    <row r="33" spans="1:24" ht="28.5" customHeight="1" x14ac:dyDescent="0.25">
      <c r="A33" s="27" t="s">
        <v>389</v>
      </c>
      <c r="B33" s="29" t="s">
        <v>390</v>
      </c>
      <c r="C33" s="20" t="s">
        <v>31</v>
      </c>
      <c r="D33" s="20" t="s">
        <v>391</v>
      </c>
      <c r="E33" s="20" t="s">
        <v>392</v>
      </c>
      <c r="F33" s="20" t="s">
        <v>393</v>
      </c>
      <c r="G33" s="20"/>
      <c r="H33" s="20" t="s">
        <v>298</v>
      </c>
      <c r="I33" s="20"/>
      <c r="J33" s="69" t="s">
        <v>865</v>
      </c>
      <c r="K33" s="69"/>
      <c r="L33" s="69"/>
      <c r="M33" s="69"/>
      <c r="N33" s="69"/>
      <c r="O33" s="69"/>
      <c r="P33" s="69"/>
      <c r="Q33" s="69" t="s">
        <v>865</v>
      </c>
      <c r="R33" s="69"/>
      <c r="S33" s="69"/>
      <c r="T33" s="69"/>
      <c r="U33" s="69"/>
      <c r="V33" s="69"/>
      <c r="W33" s="69"/>
      <c r="X33" s="77">
        <f t="shared" si="0"/>
        <v>0</v>
      </c>
    </row>
    <row r="34" spans="1:24" ht="31.5" customHeight="1" x14ac:dyDescent="0.25">
      <c r="A34" s="27" t="s">
        <v>394</v>
      </c>
      <c r="B34" s="29" t="s">
        <v>395</v>
      </c>
      <c r="C34" s="20" t="s">
        <v>31</v>
      </c>
      <c r="D34" s="20" t="s">
        <v>396</v>
      </c>
      <c r="E34" s="20" t="s">
        <v>397</v>
      </c>
      <c r="F34" s="20" t="s">
        <v>383</v>
      </c>
      <c r="G34" s="20"/>
      <c r="H34" s="20" t="s">
        <v>298</v>
      </c>
      <c r="I34" s="20"/>
      <c r="J34" s="69" t="s">
        <v>865</v>
      </c>
      <c r="K34" s="69"/>
      <c r="L34" s="69"/>
      <c r="M34" s="69"/>
      <c r="N34" s="69"/>
      <c r="O34" s="69"/>
      <c r="P34" s="69"/>
      <c r="Q34" s="69" t="s">
        <v>865</v>
      </c>
      <c r="R34" s="69"/>
      <c r="S34" s="69"/>
      <c r="T34" s="69"/>
      <c r="U34" s="69"/>
      <c r="V34" s="69"/>
      <c r="W34" s="69"/>
      <c r="X34" s="77">
        <f t="shared" si="0"/>
        <v>0</v>
      </c>
    </row>
    <row r="35" spans="1:24" ht="13" customHeight="1" x14ac:dyDescent="0.25">
      <c r="A35" s="15" t="s">
        <v>398</v>
      </c>
      <c r="B35" s="23"/>
      <c r="C35" s="23"/>
      <c r="D35" s="23"/>
      <c r="E35" s="23"/>
      <c r="F35" s="23"/>
      <c r="G35" s="23"/>
      <c r="H35" s="23"/>
      <c r="I35" s="23"/>
      <c r="J35" s="68"/>
      <c r="K35" s="68"/>
      <c r="L35" s="68"/>
      <c r="M35" s="68"/>
      <c r="N35" s="68"/>
      <c r="O35" s="68"/>
      <c r="P35" s="68"/>
      <c r="Q35" s="68"/>
      <c r="R35" s="68"/>
      <c r="S35" s="68"/>
      <c r="T35" s="68"/>
      <c r="U35" s="68"/>
      <c r="V35" s="68"/>
      <c r="W35" s="68"/>
      <c r="X35" s="68"/>
    </row>
    <row r="36" spans="1:24" ht="18.5" customHeight="1" x14ac:dyDescent="0.25">
      <c r="A36" s="27" t="s">
        <v>399</v>
      </c>
      <c r="B36" s="29" t="s">
        <v>400</v>
      </c>
      <c r="C36" s="27" t="s">
        <v>37</v>
      </c>
      <c r="D36" s="20" t="s">
        <v>401</v>
      </c>
      <c r="E36" s="20" t="s">
        <v>402</v>
      </c>
      <c r="F36" s="27"/>
      <c r="G36" s="27"/>
      <c r="H36" s="27"/>
      <c r="I36" s="27"/>
      <c r="J36" s="69" t="s">
        <v>865</v>
      </c>
      <c r="K36" s="69"/>
      <c r="L36" s="69"/>
      <c r="M36" s="69"/>
      <c r="N36" s="69"/>
      <c r="O36" s="69"/>
      <c r="P36" s="69"/>
      <c r="Q36" s="69" t="s">
        <v>865</v>
      </c>
      <c r="R36" s="69"/>
      <c r="S36" s="69"/>
      <c r="T36" s="69"/>
      <c r="U36" s="69"/>
      <c r="V36" s="69"/>
      <c r="W36" s="69"/>
      <c r="X36" s="77">
        <f t="shared" si="0"/>
        <v>0</v>
      </c>
    </row>
    <row r="37" spans="1:24" ht="16.5" customHeight="1" x14ac:dyDescent="0.25">
      <c r="A37" s="27" t="s">
        <v>403</v>
      </c>
      <c r="B37" s="29" t="s">
        <v>404</v>
      </c>
      <c r="C37" s="20" t="s">
        <v>37</v>
      </c>
      <c r="D37" s="20" t="s">
        <v>405</v>
      </c>
      <c r="E37" s="20" t="s">
        <v>406</v>
      </c>
      <c r="F37" s="20"/>
      <c r="G37" s="20"/>
      <c r="H37" s="20" t="s">
        <v>298</v>
      </c>
      <c r="I37" s="20"/>
      <c r="J37" s="69" t="s">
        <v>865</v>
      </c>
      <c r="K37" s="69"/>
      <c r="L37" s="69"/>
      <c r="M37" s="69"/>
      <c r="N37" s="69"/>
      <c r="O37" s="69"/>
      <c r="P37" s="69"/>
      <c r="Q37" s="69" t="s">
        <v>865</v>
      </c>
      <c r="R37" s="69"/>
      <c r="S37" s="69"/>
      <c r="T37" s="69"/>
      <c r="U37" s="69"/>
      <c r="V37" s="69"/>
      <c r="W37" s="69"/>
      <c r="X37" s="77">
        <f t="shared" si="0"/>
        <v>0</v>
      </c>
    </row>
    <row r="38" spans="1:24" ht="28" customHeight="1" x14ac:dyDescent="0.25">
      <c r="A38" s="27" t="s">
        <v>407</v>
      </c>
      <c r="B38" s="29" t="s">
        <v>408</v>
      </c>
      <c r="C38" s="20" t="s">
        <v>37</v>
      </c>
      <c r="D38" s="20" t="s">
        <v>409</v>
      </c>
      <c r="E38" s="20" t="s">
        <v>410</v>
      </c>
      <c r="F38" s="20"/>
      <c r="G38" s="20"/>
      <c r="H38" s="20"/>
      <c r="I38" s="20"/>
      <c r="J38" s="69" t="s">
        <v>865</v>
      </c>
      <c r="K38" s="69"/>
      <c r="L38" s="69"/>
      <c r="M38" s="69"/>
      <c r="N38" s="69"/>
      <c r="O38" s="69"/>
      <c r="P38" s="69"/>
      <c r="Q38" s="69" t="s">
        <v>865</v>
      </c>
      <c r="R38" s="69"/>
      <c r="S38" s="69"/>
      <c r="T38" s="69"/>
      <c r="U38" s="69"/>
      <c r="V38" s="69"/>
      <c r="W38" s="69"/>
      <c r="X38" s="77">
        <f t="shared" si="0"/>
        <v>0</v>
      </c>
    </row>
    <row r="39" spans="1:24" ht="13" customHeight="1" x14ac:dyDescent="0.25">
      <c r="A39" s="15" t="s">
        <v>411</v>
      </c>
      <c r="B39" s="23"/>
      <c r="C39" s="23"/>
      <c r="D39" s="23"/>
      <c r="E39" s="23"/>
      <c r="F39" s="23"/>
      <c r="G39" s="23"/>
      <c r="H39" s="23"/>
      <c r="I39" s="23"/>
      <c r="J39" s="68"/>
      <c r="K39" s="68"/>
      <c r="L39" s="68"/>
      <c r="M39" s="68"/>
      <c r="N39" s="68"/>
      <c r="O39" s="68"/>
      <c r="P39" s="68"/>
      <c r="Q39" s="68"/>
      <c r="R39" s="68"/>
      <c r="S39" s="68"/>
      <c r="T39" s="68"/>
      <c r="U39" s="68"/>
      <c r="V39" s="68"/>
      <c r="W39" s="68"/>
      <c r="X39" s="68"/>
    </row>
    <row r="40" spans="1:24" x14ac:dyDescent="0.25">
      <c r="A40" s="27"/>
      <c r="B40" s="29" t="s">
        <v>412</v>
      </c>
      <c r="C40" s="20"/>
      <c r="D40" s="20"/>
      <c r="E40" s="20"/>
      <c r="F40" s="20"/>
      <c r="G40" s="20"/>
      <c r="H40" s="20"/>
      <c r="I40" s="20"/>
      <c r="X40" s="70"/>
    </row>
    <row r="41" spans="1:24" ht="13" customHeight="1" x14ac:dyDescent="0.25">
      <c r="A41" s="15" t="s">
        <v>413</v>
      </c>
      <c r="B41" s="23"/>
      <c r="C41" s="23"/>
      <c r="D41" s="23"/>
      <c r="E41" s="23"/>
      <c r="F41" s="23"/>
      <c r="G41" s="23"/>
      <c r="H41" s="23"/>
      <c r="I41" s="23"/>
      <c r="J41" s="68"/>
      <c r="K41" s="68"/>
      <c r="L41" s="68"/>
      <c r="M41" s="68"/>
      <c r="N41" s="68"/>
      <c r="O41" s="68"/>
      <c r="P41" s="68"/>
      <c r="Q41" s="68"/>
      <c r="R41" s="68"/>
      <c r="S41" s="68"/>
      <c r="T41" s="68"/>
      <c r="U41" s="68"/>
      <c r="V41" s="68"/>
      <c r="W41" s="68"/>
      <c r="X41" s="68"/>
    </row>
    <row r="42" spans="1:24" x14ac:dyDescent="0.25">
      <c r="A42" s="27"/>
      <c r="B42" s="12" t="s">
        <v>828</v>
      </c>
      <c r="C42" s="20"/>
      <c r="D42" s="20"/>
      <c r="E42" s="20"/>
      <c r="F42" s="20"/>
      <c r="G42" s="20"/>
      <c r="H42" s="20"/>
      <c r="I42" s="20"/>
      <c r="X42" s="70"/>
    </row>
    <row r="43" spans="1:24" ht="13" customHeight="1" x14ac:dyDescent="0.25">
      <c r="A43" s="15" t="s">
        <v>414</v>
      </c>
      <c r="B43" s="23"/>
      <c r="C43" s="23"/>
      <c r="D43" s="23"/>
      <c r="E43" s="23"/>
      <c r="F43" s="23"/>
      <c r="G43" s="23"/>
      <c r="H43" s="23"/>
      <c r="I43" s="23"/>
      <c r="J43" s="68"/>
      <c r="K43" s="68"/>
      <c r="L43" s="68"/>
      <c r="M43" s="68"/>
      <c r="N43" s="68"/>
      <c r="O43" s="68"/>
      <c r="P43" s="68"/>
      <c r="Q43" s="68"/>
      <c r="R43" s="68"/>
      <c r="S43" s="68"/>
      <c r="T43" s="68"/>
      <c r="U43" s="68"/>
      <c r="V43" s="68"/>
      <c r="W43" s="68"/>
      <c r="X43" s="68"/>
    </row>
    <row r="44" spans="1:24" ht="37.5" customHeight="1" x14ac:dyDescent="0.25">
      <c r="A44" s="27" t="s">
        <v>415</v>
      </c>
      <c r="B44" s="29" t="s">
        <v>416</v>
      </c>
      <c r="C44" s="20" t="s">
        <v>31</v>
      </c>
      <c r="D44" s="20"/>
      <c r="E44" s="20" t="s">
        <v>417</v>
      </c>
      <c r="F44" s="20" t="s">
        <v>418</v>
      </c>
      <c r="G44" s="20"/>
      <c r="H44" s="20"/>
      <c r="I44" s="20" t="s">
        <v>28</v>
      </c>
      <c r="J44" s="69" t="s">
        <v>865</v>
      </c>
      <c r="K44" s="69"/>
      <c r="L44" s="69"/>
      <c r="M44" s="69"/>
      <c r="N44" s="69"/>
      <c r="O44" s="69"/>
      <c r="P44" s="69"/>
      <c r="Q44" s="69" t="s">
        <v>865</v>
      </c>
      <c r="R44" s="69"/>
      <c r="S44" s="69"/>
      <c r="T44" s="69"/>
      <c r="U44" s="69"/>
      <c r="V44" s="69"/>
      <c r="W44" s="69"/>
      <c r="X44" s="77">
        <f t="shared" si="0"/>
        <v>0</v>
      </c>
    </row>
    <row r="45" spans="1:24" ht="26.5" customHeight="1" x14ac:dyDescent="0.25">
      <c r="A45" s="27" t="s">
        <v>419</v>
      </c>
      <c r="B45" s="29" t="s">
        <v>420</v>
      </c>
      <c r="C45" s="20" t="s">
        <v>31</v>
      </c>
      <c r="D45" s="20" t="s">
        <v>421</v>
      </c>
      <c r="E45" s="20" t="s">
        <v>422</v>
      </c>
      <c r="F45" s="20" t="s">
        <v>423</v>
      </c>
      <c r="G45" s="20"/>
      <c r="H45" s="20"/>
      <c r="I45" s="20" t="s">
        <v>424</v>
      </c>
      <c r="J45" s="69" t="s">
        <v>865</v>
      </c>
      <c r="K45" s="69"/>
      <c r="L45" s="69"/>
      <c r="M45" s="69"/>
      <c r="N45" s="69"/>
      <c r="O45" s="69"/>
      <c r="P45" s="69"/>
      <c r="Q45" s="69" t="s">
        <v>865</v>
      </c>
      <c r="R45" s="69"/>
      <c r="S45" s="69"/>
      <c r="T45" s="69"/>
      <c r="U45" s="69"/>
      <c r="V45" s="69"/>
      <c r="W45" s="69"/>
      <c r="X45" s="77">
        <f t="shared" si="0"/>
        <v>0</v>
      </c>
    </row>
    <row r="46" spans="1:24" ht="29.5" customHeight="1" x14ac:dyDescent="0.25">
      <c r="A46" s="27" t="s">
        <v>425</v>
      </c>
      <c r="B46" s="29" t="s">
        <v>426</v>
      </c>
      <c r="C46" s="20" t="s">
        <v>31</v>
      </c>
      <c r="D46" s="20" t="s">
        <v>427</v>
      </c>
      <c r="E46" s="20" t="s">
        <v>428</v>
      </c>
      <c r="F46" s="20" t="s">
        <v>429</v>
      </c>
      <c r="G46" s="20"/>
      <c r="H46" s="20"/>
      <c r="I46" s="20"/>
      <c r="J46" s="69" t="s">
        <v>865</v>
      </c>
      <c r="K46" s="69"/>
      <c r="L46" s="69"/>
      <c r="M46" s="69"/>
      <c r="N46" s="69"/>
      <c r="O46" s="69"/>
      <c r="P46" s="69"/>
      <c r="Q46" s="69" t="s">
        <v>865</v>
      </c>
      <c r="R46" s="69"/>
      <c r="S46" s="69"/>
      <c r="T46" s="69"/>
      <c r="U46" s="69"/>
      <c r="V46" s="69"/>
      <c r="W46" s="69"/>
      <c r="X46" s="77">
        <f t="shared" si="0"/>
        <v>0</v>
      </c>
    </row>
    <row r="47" spans="1:24" ht="16.5" customHeight="1" x14ac:dyDescent="0.25">
      <c r="A47" s="27" t="s">
        <v>430</v>
      </c>
      <c r="B47" s="29" t="s">
        <v>431</v>
      </c>
      <c r="C47" s="20" t="s">
        <v>17</v>
      </c>
      <c r="D47" s="20" t="s">
        <v>432</v>
      </c>
      <c r="E47" s="20" t="s">
        <v>433</v>
      </c>
      <c r="F47" s="20" t="s">
        <v>434</v>
      </c>
      <c r="G47" s="20"/>
      <c r="H47" s="20" t="s">
        <v>435</v>
      </c>
      <c r="I47" s="20"/>
      <c r="J47" s="69" t="s">
        <v>865</v>
      </c>
      <c r="K47" s="69"/>
      <c r="L47" s="69"/>
      <c r="M47" s="69"/>
      <c r="N47" s="69"/>
      <c r="O47" s="69"/>
      <c r="P47" s="69"/>
      <c r="Q47" s="69" t="s">
        <v>865</v>
      </c>
      <c r="R47" s="69"/>
      <c r="S47" s="69"/>
      <c r="T47" s="69"/>
      <c r="U47" s="69"/>
      <c r="V47" s="69"/>
      <c r="W47" s="69"/>
      <c r="X47" s="77">
        <f t="shared" si="0"/>
        <v>0</v>
      </c>
    </row>
    <row r="48" spans="1:24" ht="28.5" customHeight="1" x14ac:dyDescent="0.25">
      <c r="A48" s="27" t="s">
        <v>436</v>
      </c>
      <c r="B48" s="29" t="s">
        <v>437</v>
      </c>
      <c r="C48" s="20" t="s">
        <v>17</v>
      </c>
      <c r="D48" s="20"/>
      <c r="E48" s="20" t="s">
        <v>438</v>
      </c>
      <c r="F48" s="20" t="s">
        <v>439</v>
      </c>
      <c r="G48" s="20"/>
      <c r="H48" s="20"/>
      <c r="I48" s="20" t="s">
        <v>424</v>
      </c>
      <c r="J48" s="69" t="s">
        <v>865</v>
      </c>
      <c r="K48" s="69"/>
      <c r="L48" s="69"/>
      <c r="M48" s="69"/>
      <c r="N48" s="69"/>
      <c r="O48" s="69"/>
      <c r="P48" s="69"/>
      <c r="Q48" s="69" t="s">
        <v>865</v>
      </c>
      <c r="R48" s="69"/>
      <c r="S48" s="69"/>
      <c r="T48" s="69"/>
      <c r="U48" s="69"/>
      <c r="V48" s="69"/>
      <c r="W48" s="69"/>
      <c r="X48" s="77">
        <f t="shared" si="0"/>
        <v>0</v>
      </c>
    </row>
    <row r="49" spans="1:24" ht="28" customHeight="1" x14ac:dyDescent="0.25">
      <c r="A49" s="27" t="s">
        <v>440</v>
      </c>
      <c r="B49" s="29" t="s">
        <v>441</v>
      </c>
      <c r="C49" s="20" t="s">
        <v>17</v>
      </c>
      <c r="D49" s="20"/>
      <c r="E49" s="20" t="s">
        <v>442</v>
      </c>
      <c r="F49" s="20" t="s">
        <v>443</v>
      </c>
      <c r="G49" s="20"/>
      <c r="H49" s="20"/>
      <c r="I49" s="20"/>
      <c r="J49" s="69" t="s">
        <v>865</v>
      </c>
      <c r="K49" s="69"/>
      <c r="L49" s="69"/>
      <c r="M49" s="69"/>
      <c r="N49" s="69"/>
      <c r="O49" s="69"/>
      <c r="P49" s="69"/>
      <c r="Q49" s="69" t="s">
        <v>865</v>
      </c>
      <c r="R49" s="69"/>
      <c r="S49" s="69"/>
      <c r="T49" s="69"/>
      <c r="U49" s="69"/>
      <c r="V49" s="69"/>
      <c r="W49" s="69"/>
      <c r="X49" s="77">
        <f t="shared" si="0"/>
        <v>0</v>
      </c>
    </row>
    <row r="50" spans="1:24" ht="30" customHeight="1" x14ac:dyDescent="0.25">
      <c r="A50" s="27" t="s">
        <v>444</v>
      </c>
      <c r="B50" s="29" t="s">
        <v>830</v>
      </c>
      <c r="C50" s="20" t="s">
        <v>831</v>
      </c>
      <c r="D50" s="20"/>
      <c r="E50" s="20" t="s">
        <v>832</v>
      </c>
      <c r="F50" s="20" t="s">
        <v>833</v>
      </c>
      <c r="G50" s="20"/>
      <c r="H50" s="20" t="s">
        <v>834</v>
      </c>
      <c r="I50" s="20"/>
      <c r="J50" s="69" t="s">
        <v>865</v>
      </c>
      <c r="K50" s="69"/>
      <c r="L50" s="69"/>
      <c r="M50" s="69"/>
      <c r="N50" s="69"/>
      <c r="O50" s="69"/>
      <c r="P50" s="69"/>
      <c r="Q50" s="69" t="s">
        <v>865</v>
      </c>
      <c r="R50" s="69"/>
      <c r="S50" s="69"/>
      <c r="T50" s="69"/>
      <c r="U50" s="69"/>
      <c r="V50" s="69"/>
      <c r="W50" s="69"/>
      <c r="X50" s="77">
        <f t="shared" si="0"/>
        <v>0</v>
      </c>
    </row>
    <row r="51" spans="1:24" ht="25.5" customHeight="1" x14ac:dyDescent="0.25">
      <c r="A51" s="27" t="s">
        <v>450</v>
      </c>
      <c r="B51" s="29" t="s">
        <v>445</v>
      </c>
      <c r="C51" s="20" t="s">
        <v>86</v>
      </c>
      <c r="D51" s="20"/>
      <c r="E51" s="20" t="s">
        <v>446</v>
      </c>
      <c r="F51" s="20" t="s">
        <v>447</v>
      </c>
      <c r="G51" s="20" t="s">
        <v>448</v>
      </c>
      <c r="H51" s="20"/>
      <c r="I51" s="20" t="s">
        <v>449</v>
      </c>
      <c r="J51" s="69" t="s">
        <v>865</v>
      </c>
      <c r="K51" s="69"/>
      <c r="L51" s="69"/>
      <c r="M51" s="69"/>
      <c r="N51" s="69"/>
      <c r="O51" s="69"/>
      <c r="P51" s="69"/>
      <c r="Q51" s="69" t="s">
        <v>865</v>
      </c>
      <c r="R51" s="69"/>
      <c r="S51" s="69"/>
      <c r="T51" s="69"/>
      <c r="U51" s="69"/>
      <c r="V51" s="69"/>
      <c r="W51" s="69"/>
      <c r="X51" s="77">
        <f t="shared" si="0"/>
        <v>0</v>
      </c>
    </row>
    <row r="52" spans="1:24" ht="28" customHeight="1" x14ac:dyDescent="0.25">
      <c r="A52" s="27" t="s">
        <v>829</v>
      </c>
      <c r="B52" s="29" t="s">
        <v>451</v>
      </c>
      <c r="C52" s="20" t="s">
        <v>37</v>
      </c>
      <c r="D52" s="20"/>
      <c r="E52" s="20" t="s">
        <v>452</v>
      </c>
      <c r="F52" s="20"/>
      <c r="G52" s="20"/>
      <c r="H52" s="20" t="s">
        <v>453</v>
      </c>
      <c r="I52" s="20"/>
      <c r="J52" s="69" t="s">
        <v>865</v>
      </c>
      <c r="K52" s="69"/>
      <c r="L52" s="69"/>
      <c r="M52" s="69"/>
      <c r="N52" s="69"/>
      <c r="O52" s="69"/>
      <c r="P52" s="69"/>
      <c r="Q52" s="69" t="s">
        <v>865</v>
      </c>
      <c r="R52" s="69"/>
      <c r="S52" s="69"/>
      <c r="T52" s="69"/>
      <c r="U52" s="69"/>
      <c r="V52" s="69"/>
      <c r="W52" s="69"/>
      <c r="X52" s="77">
        <f t="shared" si="0"/>
        <v>0</v>
      </c>
    </row>
  </sheetData>
  <phoneticPr fontId="8" type="noConversion"/>
  <dataValidations count="1">
    <dataValidation type="textLength" errorStyle="information" operator="lessThan" allowBlank="1" showInputMessage="1" showErrorMessage="1" prompt="Vul hier een &quot;x&quot; in. " sqref="J8:W10 J12:W18 J20:W20 J24:W24 J26:W28 J30:W34 J36:W38 J44:W52 J6:W6" xr:uid="{579EA371-2D97-4859-BBF4-A6E5AE45CE12}">
      <formula1>2</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52A3E-03D6-432A-B3CF-FEFE016862AA}">
  <dimension ref="A1:X37"/>
  <sheetViews>
    <sheetView zoomScale="49" workbookViewId="0">
      <pane ySplit="4" topLeftCell="A5" activePane="bottomLeft" state="frozen"/>
      <selection activeCell="B5" sqref="B5"/>
      <selection pane="bottomLeft" activeCell="Z14" sqref="Z14"/>
    </sheetView>
  </sheetViews>
  <sheetFormatPr defaultColWidth="8.7265625" defaultRowHeight="12.5" x14ac:dyDescent="0.25"/>
  <cols>
    <col min="1" max="1" width="8.7265625" style="27"/>
    <col min="2" max="2" width="106.7265625" style="29" customWidth="1"/>
    <col min="3" max="9" width="88.90625" style="20" hidden="1" customWidth="1"/>
    <col min="10" max="13" width="14.54296875" style="70" customWidth="1"/>
    <col min="14" max="14" width="15.7265625" style="70" customWidth="1"/>
    <col min="15" max="23" width="14.54296875" style="70" customWidth="1"/>
    <col min="24" max="24" width="14.54296875" style="77" customWidth="1"/>
    <col min="25" max="16384" width="8.7265625" style="20"/>
  </cols>
  <sheetData>
    <row r="1" spans="1:24" ht="26" customHeight="1" x14ac:dyDescent="0.25">
      <c r="A1" s="1"/>
      <c r="B1" s="16" t="s">
        <v>454</v>
      </c>
      <c r="D1" s="10"/>
      <c r="E1" s="10"/>
      <c r="F1" s="10"/>
      <c r="G1" s="10"/>
      <c r="H1" s="10"/>
      <c r="I1" s="10"/>
      <c r="J1" s="64" t="s">
        <v>173</v>
      </c>
      <c r="K1" s="65"/>
      <c r="L1" s="65"/>
      <c r="M1" s="65"/>
      <c r="N1" s="65"/>
      <c r="O1" s="65"/>
      <c r="P1" s="65"/>
      <c r="Q1" s="65"/>
      <c r="R1" s="65"/>
      <c r="S1" s="65"/>
      <c r="T1" s="65"/>
      <c r="U1" s="65"/>
      <c r="V1" s="65"/>
      <c r="W1" s="65"/>
      <c r="X1" s="74"/>
    </row>
    <row r="2" spans="1:24" ht="14.5" customHeight="1" x14ac:dyDescent="0.35">
      <c r="A2" s="1"/>
      <c r="B2" s="11"/>
      <c r="C2" s="10"/>
      <c r="D2" s="10"/>
      <c r="E2" s="10"/>
      <c r="F2" s="10"/>
      <c r="G2" s="10"/>
      <c r="H2" s="10"/>
      <c r="I2" s="10"/>
      <c r="J2" s="35"/>
      <c r="K2" s="65"/>
      <c r="L2" s="65"/>
      <c r="M2" s="65"/>
      <c r="N2" s="65"/>
      <c r="O2" s="65"/>
      <c r="P2" s="65"/>
      <c r="Q2" s="65"/>
      <c r="R2" s="65"/>
      <c r="S2" s="65"/>
      <c r="T2" s="65"/>
      <c r="U2" s="65"/>
      <c r="V2" s="65"/>
      <c r="W2" s="65"/>
      <c r="X2" s="74"/>
    </row>
    <row r="3" spans="1:24" ht="18" customHeight="1" x14ac:dyDescent="0.25">
      <c r="A3" s="18" t="s">
        <v>455</v>
      </c>
      <c r="B3" s="24"/>
      <c r="C3" s="24"/>
      <c r="D3" s="24"/>
      <c r="E3" s="10"/>
      <c r="F3" s="10"/>
      <c r="G3" s="10"/>
      <c r="H3" s="10"/>
      <c r="I3" s="10"/>
      <c r="J3" s="66"/>
      <c r="K3" s="66"/>
      <c r="L3" s="66"/>
      <c r="M3" s="66"/>
      <c r="N3" s="66"/>
      <c r="O3" s="66"/>
      <c r="P3" s="66"/>
      <c r="Q3" s="66"/>
      <c r="R3" s="65"/>
      <c r="S3" s="65"/>
      <c r="T3" s="65"/>
      <c r="U3" s="65"/>
      <c r="V3" s="65"/>
      <c r="W3" s="65"/>
      <c r="X3" s="74"/>
    </row>
    <row r="4" spans="1:24" s="27" customFormat="1" ht="25" x14ac:dyDescent="0.35">
      <c r="A4" s="32"/>
      <c r="B4" s="71" t="s">
        <v>844</v>
      </c>
      <c r="C4" s="3" t="s">
        <v>3</v>
      </c>
      <c r="D4" s="3" t="s">
        <v>4</v>
      </c>
      <c r="E4" s="3" t="s">
        <v>5</v>
      </c>
      <c r="F4" s="3" t="s">
        <v>6</v>
      </c>
      <c r="G4" s="3" t="s">
        <v>7</v>
      </c>
      <c r="H4" s="3" t="s">
        <v>8</v>
      </c>
      <c r="I4" s="3" t="s">
        <v>456</v>
      </c>
      <c r="J4" s="67" t="str">
        <f>'ALGEMEEN '!D3</f>
        <v>Nederlands</v>
      </c>
      <c r="K4" s="67" t="str">
        <f>'ALGEMEEN '!E3</f>
        <v>Frans</v>
      </c>
      <c r="L4" s="67" t="str">
        <f>'ALGEMEEN '!F3</f>
        <v>Engels</v>
      </c>
      <c r="M4" s="67" t="str">
        <f>'ALGEMEEN '!G3</f>
        <v>Wiskunde</v>
      </c>
      <c r="N4" s="67" t="str">
        <f>'ALGEMEEN '!H3</f>
        <v>Natuur-wetenschappen</v>
      </c>
      <c r="O4" s="67" t="str">
        <f>'ALGEMEEN '!I3</f>
        <v>Geschiedenis</v>
      </c>
      <c r="P4" s="67" t="str">
        <f>'ALGEMEEN '!J3</f>
        <v>Aardrijkskunde</v>
      </c>
      <c r="Q4" s="67" t="str">
        <f>'ALGEMEEN '!K3</f>
        <v>Artistieke Opvoeding</v>
      </c>
      <c r="R4" s="67" t="str">
        <f>'ALGEMEEN '!L3</f>
        <v>Lichamelijke Opvoeding</v>
      </c>
      <c r="S4" s="67" t="str">
        <f>'ALGEMEEN '!M3</f>
        <v>Economie</v>
      </c>
      <c r="T4" s="67" t="str">
        <f>'ALGEMEEN '!N3</f>
        <v>(in te vullen)</v>
      </c>
      <c r="U4" s="67" t="str">
        <f>'ALGEMEEN '!O3</f>
        <v>(in te vullen)</v>
      </c>
      <c r="V4" s="67" t="str">
        <f>'ALGEMEEN '!P3</f>
        <v>(in te vullen)</v>
      </c>
      <c r="W4" s="67" t="str">
        <f>'ALGEMEEN '!Q3</f>
        <v>(in te vullen)</v>
      </c>
      <c r="X4" s="75" t="s">
        <v>864</v>
      </c>
    </row>
    <row r="5" spans="1:24" ht="13" customHeight="1" x14ac:dyDescent="0.25">
      <c r="A5" s="15" t="s">
        <v>457</v>
      </c>
      <c r="B5" s="23"/>
      <c r="C5" s="23"/>
      <c r="D5" s="23"/>
      <c r="E5" s="23"/>
      <c r="F5" s="23"/>
      <c r="G5" s="23"/>
      <c r="H5" s="23"/>
      <c r="I5" s="23"/>
      <c r="J5" s="68"/>
      <c r="K5" s="68"/>
      <c r="L5" s="68"/>
      <c r="M5" s="68"/>
      <c r="N5" s="68"/>
      <c r="O5" s="68"/>
      <c r="P5" s="68"/>
      <c r="Q5" s="68"/>
      <c r="R5" s="68"/>
      <c r="S5" s="68"/>
      <c r="T5" s="68"/>
      <c r="U5" s="68"/>
      <c r="V5" s="68"/>
      <c r="W5" s="68"/>
      <c r="X5" s="76"/>
    </row>
    <row r="6" spans="1:24" ht="19" customHeight="1" x14ac:dyDescent="0.25">
      <c r="A6" s="27" t="s">
        <v>458</v>
      </c>
      <c r="B6" s="29" t="s">
        <v>459</v>
      </c>
      <c r="C6" s="20" t="s">
        <v>37</v>
      </c>
      <c r="D6" s="20" t="s">
        <v>460</v>
      </c>
      <c r="E6" s="20" t="s">
        <v>461</v>
      </c>
      <c r="G6" s="20" t="s">
        <v>462</v>
      </c>
      <c r="H6" s="20" t="s">
        <v>463</v>
      </c>
      <c r="I6" s="20" t="s">
        <v>464</v>
      </c>
      <c r="J6" s="69" t="s">
        <v>865</v>
      </c>
      <c r="K6" s="69"/>
      <c r="L6" s="69"/>
      <c r="M6" s="69"/>
      <c r="N6" s="69"/>
      <c r="O6" s="69"/>
      <c r="P6" s="69"/>
      <c r="Q6" s="69" t="s">
        <v>865</v>
      </c>
      <c r="R6" s="69"/>
      <c r="S6" s="69"/>
      <c r="T6" s="69"/>
      <c r="U6" s="69"/>
      <c r="V6" s="69"/>
      <c r="W6" s="69"/>
      <c r="X6" s="77">
        <f>COUNTIF(J6:W6,"x")</f>
        <v>0</v>
      </c>
    </row>
    <row r="7" spans="1:24" ht="13" customHeight="1" x14ac:dyDescent="0.25">
      <c r="A7" s="15" t="s">
        <v>465</v>
      </c>
      <c r="B7" s="23"/>
      <c r="C7" s="23"/>
      <c r="D7" s="23"/>
      <c r="E7" s="23"/>
      <c r="F7" s="23"/>
      <c r="G7" s="23"/>
      <c r="H7" s="23"/>
      <c r="I7" s="23"/>
      <c r="J7" s="68"/>
      <c r="K7" s="68"/>
      <c r="L7" s="68"/>
      <c r="M7" s="68"/>
      <c r="N7" s="68"/>
      <c r="O7" s="68"/>
      <c r="P7" s="68"/>
      <c r="Q7" s="68"/>
      <c r="R7" s="68"/>
      <c r="S7" s="68"/>
      <c r="T7" s="68"/>
      <c r="U7" s="68"/>
      <c r="V7" s="68"/>
      <c r="W7" s="68"/>
      <c r="X7" s="68"/>
    </row>
    <row r="8" spans="1:24" ht="19.5" customHeight="1" x14ac:dyDescent="0.25">
      <c r="A8" s="27" t="s">
        <v>466</v>
      </c>
      <c r="B8" s="29" t="s">
        <v>467</v>
      </c>
      <c r="J8" s="69" t="s">
        <v>865</v>
      </c>
      <c r="K8" s="69"/>
      <c r="L8" s="69"/>
      <c r="M8" s="69"/>
      <c r="N8" s="69"/>
      <c r="O8" s="69"/>
      <c r="P8" s="69"/>
      <c r="Q8" s="69" t="s">
        <v>865</v>
      </c>
      <c r="R8" s="69"/>
      <c r="S8" s="69"/>
      <c r="T8" s="69"/>
      <c r="U8" s="69"/>
      <c r="V8" s="69"/>
      <c r="W8" s="69"/>
      <c r="X8" s="77">
        <f t="shared" ref="X7:X32" si="0">COUNTIF(J8:W8,"x")</f>
        <v>0</v>
      </c>
    </row>
    <row r="9" spans="1:24" ht="29.5" customHeight="1" x14ac:dyDescent="0.25">
      <c r="A9" s="27" t="s">
        <v>468</v>
      </c>
      <c r="B9" s="29" t="s">
        <v>469</v>
      </c>
      <c r="C9" s="20" t="s">
        <v>31</v>
      </c>
      <c r="D9" s="20" t="s">
        <v>470</v>
      </c>
      <c r="E9" s="20" t="s">
        <v>471</v>
      </c>
      <c r="F9" s="20" t="s">
        <v>472</v>
      </c>
      <c r="I9" s="20" t="s">
        <v>265</v>
      </c>
      <c r="J9" s="69" t="s">
        <v>865</v>
      </c>
      <c r="K9" s="69"/>
      <c r="L9" s="69"/>
      <c r="M9" s="69"/>
      <c r="N9" s="69"/>
      <c r="O9" s="69"/>
      <c r="P9" s="69"/>
      <c r="Q9" s="69" t="s">
        <v>865</v>
      </c>
      <c r="R9" s="69"/>
      <c r="S9" s="69"/>
      <c r="T9" s="69"/>
      <c r="U9" s="69"/>
      <c r="V9" s="69"/>
      <c r="W9" s="69"/>
      <c r="X9" s="77">
        <f t="shared" si="0"/>
        <v>0</v>
      </c>
    </row>
    <row r="10" spans="1:24" ht="27" customHeight="1" x14ac:dyDescent="0.25">
      <c r="A10" s="27" t="s">
        <v>473</v>
      </c>
      <c r="B10" s="29" t="s">
        <v>474</v>
      </c>
      <c r="C10" s="20" t="s">
        <v>31</v>
      </c>
      <c r="D10" s="20" t="s">
        <v>475</v>
      </c>
      <c r="F10" s="20" t="s">
        <v>476</v>
      </c>
      <c r="J10" s="69" t="s">
        <v>865</v>
      </c>
      <c r="K10" s="69"/>
      <c r="L10" s="69"/>
      <c r="M10" s="69"/>
      <c r="N10" s="69"/>
      <c r="O10" s="69"/>
      <c r="P10" s="69"/>
      <c r="Q10" s="69" t="s">
        <v>865</v>
      </c>
      <c r="R10" s="69"/>
      <c r="S10" s="69"/>
      <c r="T10" s="69"/>
      <c r="U10" s="69"/>
      <c r="V10" s="69"/>
      <c r="W10" s="69"/>
      <c r="X10" s="77">
        <f t="shared" si="0"/>
        <v>0</v>
      </c>
    </row>
    <row r="11" spans="1:24" ht="17.5" customHeight="1" x14ac:dyDescent="0.25">
      <c r="A11" s="27" t="s">
        <v>477</v>
      </c>
      <c r="B11" s="29" t="s">
        <v>478</v>
      </c>
      <c r="C11" s="20" t="s">
        <v>17</v>
      </c>
      <c r="D11" s="20" t="s">
        <v>479</v>
      </c>
      <c r="E11" s="20" t="s">
        <v>480</v>
      </c>
      <c r="F11" s="20" t="s">
        <v>481</v>
      </c>
      <c r="H11" s="20" t="s">
        <v>463</v>
      </c>
      <c r="J11" s="69" t="s">
        <v>865</v>
      </c>
      <c r="K11" s="69"/>
      <c r="L11" s="69"/>
      <c r="M11" s="69"/>
      <c r="N11" s="69"/>
      <c r="O11" s="69"/>
      <c r="P11" s="69"/>
      <c r="Q11" s="69" t="s">
        <v>865</v>
      </c>
      <c r="R11" s="69"/>
      <c r="S11" s="69"/>
      <c r="T11" s="69"/>
      <c r="U11" s="69"/>
      <c r="V11" s="69"/>
      <c r="W11" s="69"/>
      <c r="X11" s="77">
        <f t="shared" si="0"/>
        <v>0</v>
      </c>
    </row>
    <row r="12" spans="1:24" ht="15.5" customHeight="1" x14ac:dyDescent="0.25">
      <c r="A12" s="27" t="s">
        <v>482</v>
      </c>
      <c r="B12" s="29" t="s">
        <v>483</v>
      </c>
      <c r="C12" s="20" t="s">
        <v>37</v>
      </c>
      <c r="E12" s="20" t="s">
        <v>484</v>
      </c>
      <c r="J12" s="69" t="s">
        <v>865</v>
      </c>
      <c r="K12" s="69"/>
      <c r="L12" s="69"/>
      <c r="M12" s="69"/>
      <c r="N12" s="69"/>
      <c r="O12" s="69"/>
      <c r="P12" s="69"/>
      <c r="Q12" s="69" t="s">
        <v>865</v>
      </c>
      <c r="R12" s="69"/>
      <c r="S12" s="69"/>
      <c r="T12" s="69"/>
      <c r="U12" s="69"/>
      <c r="V12" s="69"/>
      <c r="W12" s="69"/>
      <c r="X12" s="77">
        <f t="shared" si="0"/>
        <v>0</v>
      </c>
    </row>
    <row r="13" spans="1:24" ht="13" customHeight="1" x14ac:dyDescent="0.25">
      <c r="A13" s="15" t="s">
        <v>485</v>
      </c>
      <c r="B13" s="23"/>
      <c r="C13" s="23"/>
      <c r="D13" s="23"/>
      <c r="E13" s="23"/>
      <c r="F13" s="23"/>
      <c r="G13" s="23"/>
      <c r="H13" s="23"/>
      <c r="I13" s="23"/>
      <c r="J13" s="68"/>
      <c r="K13" s="68"/>
      <c r="L13" s="68"/>
      <c r="M13" s="68"/>
      <c r="N13" s="68"/>
      <c r="O13" s="68"/>
      <c r="P13" s="68"/>
      <c r="Q13" s="68"/>
      <c r="R13" s="68"/>
      <c r="S13" s="68"/>
      <c r="T13" s="68"/>
      <c r="U13" s="68"/>
      <c r="V13" s="68"/>
      <c r="W13" s="68"/>
      <c r="X13" s="68"/>
    </row>
    <row r="14" spans="1:24" x14ac:dyDescent="0.25">
      <c r="A14" s="27" t="s">
        <v>486</v>
      </c>
      <c r="B14" s="29" t="s">
        <v>487</v>
      </c>
      <c r="J14" s="69" t="s">
        <v>865</v>
      </c>
      <c r="K14" s="69"/>
      <c r="L14" s="69"/>
      <c r="M14" s="69"/>
      <c r="N14" s="69"/>
      <c r="O14" s="69"/>
      <c r="P14" s="69"/>
      <c r="Q14" s="69" t="s">
        <v>865</v>
      </c>
      <c r="R14" s="69"/>
      <c r="S14" s="69"/>
      <c r="T14" s="69"/>
      <c r="U14" s="69"/>
      <c r="V14" s="69"/>
      <c r="W14" s="69"/>
      <c r="X14" s="77">
        <f t="shared" si="0"/>
        <v>0</v>
      </c>
    </row>
    <row r="15" spans="1:24" ht="25" x14ac:dyDescent="0.25">
      <c r="A15" s="27" t="s">
        <v>488</v>
      </c>
      <c r="B15" s="29" t="s">
        <v>489</v>
      </c>
      <c r="C15" s="20" t="s">
        <v>31</v>
      </c>
      <c r="E15" s="20" t="s">
        <v>490</v>
      </c>
      <c r="F15" s="20" t="s">
        <v>491</v>
      </c>
      <c r="J15" s="69" t="s">
        <v>865</v>
      </c>
      <c r="K15" s="69"/>
      <c r="L15" s="69"/>
      <c r="M15" s="69"/>
      <c r="N15" s="69"/>
      <c r="O15" s="69"/>
      <c r="P15" s="69"/>
      <c r="Q15" s="69" t="s">
        <v>865</v>
      </c>
      <c r="R15" s="69"/>
      <c r="S15" s="69"/>
      <c r="T15" s="69"/>
      <c r="U15" s="69"/>
      <c r="V15" s="69"/>
      <c r="W15" s="69"/>
      <c r="X15" s="77">
        <f t="shared" si="0"/>
        <v>0</v>
      </c>
    </row>
    <row r="16" spans="1:24" ht="13" customHeight="1" x14ac:dyDescent="0.25">
      <c r="A16" s="15" t="s">
        <v>492</v>
      </c>
      <c r="B16" s="23"/>
      <c r="C16" s="23"/>
      <c r="D16" s="23"/>
      <c r="E16" s="23"/>
      <c r="F16" s="23"/>
      <c r="G16" s="23"/>
      <c r="H16" s="23"/>
      <c r="I16" s="23"/>
      <c r="J16" s="68"/>
      <c r="K16" s="68"/>
      <c r="L16" s="68"/>
      <c r="M16" s="68"/>
      <c r="N16" s="68"/>
      <c r="O16" s="68"/>
      <c r="P16" s="68"/>
      <c r="Q16" s="68"/>
      <c r="R16" s="68"/>
      <c r="S16" s="68"/>
      <c r="T16" s="68"/>
      <c r="U16" s="68"/>
      <c r="V16" s="68"/>
      <c r="W16" s="68"/>
      <c r="X16" s="68"/>
    </row>
    <row r="17" spans="1:24" x14ac:dyDescent="0.25">
      <c r="A17" s="27" t="s">
        <v>493</v>
      </c>
      <c r="B17" s="29" t="s">
        <v>494</v>
      </c>
      <c r="J17" s="69" t="s">
        <v>865</v>
      </c>
      <c r="K17" s="69"/>
      <c r="L17" s="69"/>
      <c r="M17" s="69"/>
      <c r="N17" s="69"/>
      <c r="O17" s="69"/>
      <c r="P17" s="69"/>
      <c r="Q17" s="69" t="s">
        <v>865</v>
      </c>
      <c r="R17" s="69"/>
      <c r="S17" s="69"/>
      <c r="T17" s="69"/>
      <c r="U17" s="69"/>
      <c r="V17" s="69"/>
      <c r="W17" s="69"/>
      <c r="X17" s="77">
        <f t="shared" si="0"/>
        <v>0</v>
      </c>
    </row>
    <row r="18" spans="1:24" ht="27.5" customHeight="1" x14ac:dyDescent="0.25">
      <c r="A18" s="27" t="s">
        <v>495</v>
      </c>
      <c r="B18" s="29" t="s">
        <v>496</v>
      </c>
      <c r="C18" s="20" t="s">
        <v>37</v>
      </c>
      <c r="E18" s="20" t="s">
        <v>497</v>
      </c>
      <c r="H18" s="20" t="s">
        <v>498</v>
      </c>
      <c r="J18" s="69" t="s">
        <v>865</v>
      </c>
      <c r="K18" s="69"/>
      <c r="L18" s="69"/>
      <c r="M18" s="69"/>
      <c r="N18" s="69"/>
      <c r="O18" s="69"/>
      <c r="P18" s="69"/>
      <c r="Q18" s="69" t="s">
        <v>865</v>
      </c>
      <c r="R18" s="69"/>
      <c r="S18" s="69"/>
      <c r="T18" s="69"/>
      <c r="U18" s="69"/>
      <c r="V18" s="69"/>
      <c r="W18" s="69"/>
      <c r="X18" s="77">
        <f t="shared" si="0"/>
        <v>0</v>
      </c>
    </row>
    <row r="19" spans="1:24" ht="29.5" customHeight="1" x14ac:dyDescent="0.25">
      <c r="A19" s="27" t="s">
        <v>499</v>
      </c>
      <c r="B19" s="29" t="s">
        <v>500</v>
      </c>
      <c r="C19" s="20" t="s">
        <v>31</v>
      </c>
      <c r="E19" s="20" t="s">
        <v>501</v>
      </c>
      <c r="F19" s="20" t="s">
        <v>502</v>
      </c>
      <c r="I19" s="20" t="s">
        <v>265</v>
      </c>
      <c r="J19" s="69" t="s">
        <v>865</v>
      </c>
      <c r="K19" s="69"/>
      <c r="L19" s="69"/>
      <c r="M19" s="69"/>
      <c r="N19" s="69"/>
      <c r="O19" s="69"/>
      <c r="P19" s="69"/>
      <c r="Q19" s="69" t="s">
        <v>865</v>
      </c>
      <c r="R19" s="69"/>
      <c r="S19" s="69"/>
      <c r="T19" s="69"/>
      <c r="U19" s="69"/>
      <c r="V19" s="69"/>
      <c r="W19" s="69"/>
      <c r="X19" s="77">
        <f t="shared" si="0"/>
        <v>0</v>
      </c>
    </row>
    <row r="20" spans="1:24" ht="13" customHeight="1" x14ac:dyDescent="0.25">
      <c r="A20" s="15" t="s">
        <v>503</v>
      </c>
      <c r="B20" s="23"/>
      <c r="C20" s="23"/>
      <c r="D20" s="23"/>
      <c r="E20" s="23"/>
      <c r="F20" s="23"/>
      <c r="G20" s="23"/>
      <c r="H20" s="23"/>
      <c r="I20" s="23"/>
      <c r="J20" s="68"/>
      <c r="K20" s="68"/>
      <c r="L20" s="68"/>
      <c r="M20" s="68"/>
      <c r="N20" s="68"/>
      <c r="O20" s="68"/>
      <c r="P20" s="68"/>
      <c r="Q20" s="68"/>
      <c r="R20" s="68"/>
      <c r="S20" s="68"/>
      <c r="T20" s="68"/>
      <c r="U20" s="68"/>
      <c r="V20" s="68"/>
      <c r="W20" s="68"/>
      <c r="X20" s="68"/>
    </row>
    <row r="21" spans="1:24" x14ac:dyDescent="0.25">
      <c r="A21" s="27" t="s">
        <v>504</v>
      </c>
      <c r="B21" s="29" t="s">
        <v>505</v>
      </c>
      <c r="J21" s="69" t="s">
        <v>865</v>
      </c>
      <c r="K21" s="69"/>
      <c r="L21" s="69"/>
      <c r="M21" s="69"/>
      <c r="N21" s="69"/>
      <c r="O21" s="69"/>
      <c r="P21" s="69"/>
      <c r="Q21" s="69" t="s">
        <v>865</v>
      </c>
      <c r="R21" s="69"/>
      <c r="S21" s="69"/>
      <c r="T21" s="69"/>
      <c r="U21" s="69"/>
      <c r="V21" s="69"/>
      <c r="W21" s="69"/>
      <c r="X21" s="77">
        <f t="shared" si="0"/>
        <v>0</v>
      </c>
    </row>
    <row r="22" spans="1:24" ht="12" customHeight="1" x14ac:dyDescent="0.25">
      <c r="A22" s="27" t="s">
        <v>506</v>
      </c>
      <c r="B22" s="29" t="s">
        <v>507</v>
      </c>
      <c r="C22" s="20" t="s">
        <v>37</v>
      </c>
      <c r="D22" s="20" t="s">
        <v>508</v>
      </c>
      <c r="E22" s="20" t="s">
        <v>509</v>
      </c>
      <c r="H22" s="20" t="s">
        <v>510</v>
      </c>
      <c r="J22" s="69" t="s">
        <v>865</v>
      </c>
      <c r="K22" s="69"/>
      <c r="L22" s="69"/>
      <c r="M22" s="69"/>
      <c r="N22" s="69"/>
      <c r="O22" s="69"/>
      <c r="P22" s="69"/>
      <c r="Q22" s="69" t="s">
        <v>865</v>
      </c>
      <c r="R22" s="69"/>
      <c r="S22" s="69"/>
      <c r="T22" s="69"/>
      <c r="U22" s="69"/>
      <c r="V22" s="69"/>
      <c r="W22" s="69"/>
      <c r="X22" s="77">
        <f t="shared" si="0"/>
        <v>0</v>
      </c>
    </row>
    <row r="23" spans="1:24" ht="15.5" customHeight="1" x14ac:dyDescent="0.25">
      <c r="A23" s="27" t="s">
        <v>511</v>
      </c>
      <c r="B23" s="29" t="s">
        <v>512</v>
      </c>
      <c r="C23" s="20" t="s">
        <v>37</v>
      </c>
      <c r="E23" s="20" t="s">
        <v>513</v>
      </c>
      <c r="F23" s="20" t="s">
        <v>514</v>
      </c>
      <c r="H23" s="20" t="s">
        <v>515</v>
      </c>
      <c r="J23" s="69" t="s">
        <v>865</v>
      </c>
      <c r="K23" s="69"/>
      <c r="L23" s="69"/>
      <c r="M23" s="69"/>
      <c r="N23" s="69"/>
      <c r="O23" s="69"/>
      <c r="P23" s="69"/>
      <c r="Q23" s="69" t="s">
        <v>865</v>
      </c>
      <c r="R23" s="69"/>
      <c r="S23" s="69"/>
      <c r="T23" s="69"/>
      <c r="U23" s="69"/>
      <c r="V23" s="69"/>
      <c r="W23" s="69"/>
      <c r="X23" s="77">
        <f t="shared" si="0"/>
        <v>0</v>
      </c>
    </row>
    <row r="24" spans="1:24" ht="13" customHeight="1" x14ac:dyDescent="0.25">
      <c r="A24" s="15" t="s">
        <v>516</v>
      </c>
      <c r="B24" s="23"/>
      <c r="C24" s="23"/>
      <c r="D24" s="23"/>
      <c r="E24" s="23"/>
      <c r="F24" s="23"/>
      <c r="G24" s="23"/>
      <c r="H24" s="23"/>
      <c r="I24" s="23"/>
      <c r="J24" s="68"/>
      <c r="K24" s="68"/>
      <c r="L24" s="68"/>
      <c r="M24" s="68"/>
      <c r="N24" s="68"/>
      <c r="O24" s="68"/>
      <c r="P24" s="68"/>
      <c r="Q24" s="68"/>
      <c r="R24" s="68"/>
      <c r="S24" s="68"/>
      <c r="T24" s="68"/>
      <c r="U24" s="68"/>
      <c r="V24" s="68"/>
      <c r="W24" s="68"/>
      <c r="X24" s="68"/>
    </row>
    <row r="25" spans="1:24" ht="27.5" customHeight="1" x14ac:dyDescent="0.25">
      <c r="A25" s="27" t="s">
        <v>517</v>
      </c>
      <c r="B25" s="29" t="s">
        <v>518</v>
      </c>
      <c r="C25" s="20" t="s">
        <v>37</v>
      </c>
      <c r="D25" s="20" t="s">
        <v>519</v>
      </c>
      <c r="E25" s="20" t="s">
        <v>520</v>
      </c>
      <c r="H25" s="20" t="s">
        <v>521</v>
      </c>
      <c r="J25" s="69" t="s">
        <v>865</v>
      </c>
      <c r="K25" s="69"/>
      <c r="L25" s="69"/>
      <c r="M25" s="69"/>
      <c r="N25" s="69"/>
      <c r="O25" s="69"/>
      <c r="P25" s="69"/>
      <c r="Q25" s="69" t="s">
        <v>865</v>
      </c>
      <c r="R25" s="69"/>
      <c r="S25" s="69"/>
      <c r="T25" s="69"/>
      <c r="U25" s="69"/>
      <c r="V25" s="69"/>
      <c r="W25" s="69"/>
      <c r="X25" s="77">
        <f t="shared" si="0"/>
        <v>0</v>
      </c>
    </row>
    <row r="26" spans="1:24" ht="13" customHeight="1" x14ac:dyDescent="0.25">
      <c r="A26" s="15" t="s">
        <v>522</v>
      </c>
      <c r="B26" s="23"/>
      <c r="C26" s="23"/>
      <c r="D26" s="23"/>
      <c r="E26" s="23"/>
      <c r="F26" s="23"/>
      <c r="G26" s="23"/>
      <c r="H26" s="23"/>
      <c r="I26" s="23"/>
      <c r="J26" s="68"/>
      <c r="K26" s="68"/>
      <c r="L26" s="68"/>
      <c r="M26" s="68"/>
      <c r="N26" s="68"/>
      <c r="O26" s="68"/>
      <c r="P26" s="68"/>
      <c r="Q26" s="68"/>
      <c r="R26" s="68"/>
      <c r="S26" s="68"/>
      <c r="T26" s="68"/>
      <c r="U26" s="68"/>
      <c r="V26" s="68"/>
      <c r="W26" s="68"/>
      <c r="X26" s="68"/>
    </row>
    <row r="27" spans="1:24" ht="25" x14ac:dyDescent="0.25">
      <c r="A27" s="27" t="s">
        <v>523</v>
      </c>
      <c r="B27" s="29" t="s">
        <v>524</v>
      </c>
      <c r="J27" s="69" t="s">
        <v>865</v>
      </c>
      <c r="K27" s="69"/>
      <c r="L27" s="69"/>
      <c r="M27" s="69"/>
      <c r="N27" s="69"/>
      <c r="O27" s="69"/>
      <c r="P27" s="69"/>
      <c r="Q27" s="69" t="s">
        <v>865</v>
      </c>
      <c r="R27" s="69"/>
      <c r="S27" s="69"/>
      <c r="T27" s="69"/>
      <c r="U27" s="69"/>
      <c r="V27" s="69"/>
      <c r="W27" s="69"/>
      <c r="X27" s="77">
        <f t="shared" si="0"/>
        <v>0</v>
      </c>
    </row>
    <row r="28" spans="1:24" x14ac:dyDescent="0.25">
      <c r="A28" s="27" t="s">
        <v>525</v>
      </c>
      <c r="B28" s="29" t="s">
        <v>526</v>
      </c>
      <c r="J28" s="69" t="s">
        <v>865</v>
      </c>
      <c r="K28" s="69"/>
      <c r="L28" s="69"/>
      <c r="M28" s="69"/>
      <c r="N28" s="69"/>
      <c r="O28" s="69"/>
      <c r="P28" s="69"/>
      <c r="Q28" s="69" t="s">
        <v>865</v>
      </c>
      <c r="R28" s="69"/>
      <c r="S28" s="69"/>
      <c r="T28" s="69"/>
      <c r="U28" s="69"/>
      <c r="V28" s="69"/>
      <c r="W28" s="69"/>
      <c r="X28" s="77">
        <f t="shared" si="0"/>
        <v>0</v>
      </c>
    </row>
    <row r="29" spans="1:24" ht="16" customHeight="1" x14ac:dyDescent="0.25">
      <c r="A29" s="27" t="s">
        <v>527</v>
      </c>
      <c r="B29" s="29" t="s">
        <v>528</v>
      </c>
      <c r="C29" s="20" t="s">
        <v>163</v>
      </c>
      <c r="E29" s="20" t="s">
        <v>529</v>
      </c>
      <c r="J29" s="69" t="s">
        <v>865</v>
      </c>
      <c r="K29" s="69"/>
      <c r="L29" s="69"/>
      <c r="M29" s="69"/>
      <c r="N29" s="69"/>
      <c r="O29" s="69"/>
      <c r="P29" s="69"/>
      <c r="Q29" s="69" t="s">
        <v>865</v>
      </c>
      <c r="R29" s="69"/>
      <c r="S29" s="69"/>
      <c r="T29" s="69"/>
      <c r="U29" s="69"/>
      <c r="V29" s="69"/>
      <c r="W29" s="69"/>
      <c r="X29" s="77">
        <f t="shared" si="0"/>
        <v>0</v>
      </c>
    </row>
    <row r="30" spans="1:24" ht="16.5" customHeight="1" x14ac:dyDescent="0.25">
      <c r="A30" s="27" t="s">
        <v>530</v>
      </c>
      <c r="B30" s="29" t="s">
        <v>531</v>
      </c>
      <c r="C30" s="20" t="s">
        <v>37</v>
      </c>
      <c r="D30" s="20" t="s">
        <v>532</v>
      </c>
      <c r="E30" s="20" t="s">
        <v>533</v>
      </c>
      <c r="H30" s="20" t="s">
        <v>534</v>
      </c>
      <c r="J30" s="69" t="s">
        <v>865</v>
      </c>
      <c r="K30" s="69"/>
      <c r="L30" s="69"/>
      <c r="M30" s="69"/>
      <c r="N30" s="69"/>
      <c r="O30" s="69"/>
      <c r="P30" s="69"/>
      <c r="Q30" s="69" t="s">
        <v>865</v>
      </c>
      <c r="R30" s="69"/>
      <c r="S30" s="69"/>
      <c r="T30" s="69"/>
      <c r="U30" s="69"/>
      <c r="V30" s="69"/>
      <c r="W30" s="69"/>
      <c r="X30" s="77">
        <f t="shared" si="0"/>
        <v>0</v>
      </c>
    </row>
    <row r="31" spans="1:24" ht="20.5" customHeight="1" x14ac:dyDescent="0.25">
      <c r="A31" s="27" t="s">
        <v>535</v>
      </c>
      <c r="B31" s="29" t="s">
        <v>536</v>
      </c>
      <c r="C31" s="20" t="s">
        <v>37</v>
      </c>
      <c r="D31" s="20" t="s">
        <v>537</v>
      </c>
      <c r="E31" s="20" t="s">
        <v>538</v>
      </c>
      <c r="H31" s="20" t="s">
        <v>539</v>
      </c>
      <c r="J31" s="69" t="s">
        <v>865</v>
      </c>
      <c r="K31" s="69"/>
      <c r="L31" s="69"/>
      <c r="M31" s="69"/>
      <c r="N31" s="69"/>
      <c r="O31" s="69"/>
      <c r="P31" s="69"/>
      <c r="Q31" s="69" t="s">
        <v>865</v>
      </c>
      <c r="R31" s="69"/>
      <c r="S31" s="69"/>
      <c r="T31" s="69"/>
      <c r="U31" s="69"/>
      <c r="V31" s="69"/>
      <c r="W31" s="69"/>
      <c r="X31" s="77">
        <f t="shared" si="0"/>
        <v>0</v>
      </c>
    </row>
    <row r="32" spans="1:24" ht="22" customHeight="1" x14ac:dyDescent="0.25">
      <c r="A32" s="27" t="s">
        <v>540</v>
      </c>
      <c r="B32" s="29" t="s">
        <v>541</v>
      </c>
      <c r="C32" s="20" t="s">
        <v>37</v>
      </c>
      <c r="D32" s="20" t="s">
        <v>542</v>
      </c>
      <c r="E32" s="20" t="s">
        <v>543</v>
      </c>
      <c r="H32" s="20" t="s">
        <v>544</v>
      </c>
      <c r="J32" s="69" t="s">
        <v>865</v>
      </c>
      <c r="K32" s="69"/>
      <c r="L32" s="69"/>
      <c r="M32" s="69"/>
      <c r="N32" s="69"/>
      <c r="O32" s="69"/>
      <c r="P32" s="69"/>
      <c r="Q32" s="69" t="s">
        <v>865</v>
      </c>
      <c r="R32" s="69"/>
      <c r="S32" s="69"/>
      <c r="T32" s="69"/>
      <c r="U32" s="69"/>
      <c r="V32" s="69"/>
      <c r="W32" s="69"/>
      <c r="X32" s="77">
        <f t="shared" si="0"/>
        <v>0</v>
      </c>
    </row>
    <row r="33" spans="10:24" x14ac:dyDescent="0.35">
      <c r="J33" s="20"/>
      <c r="K33" s="20"/>
      <c r="L33" s="20"/>
      <c r="M33" s="20"/>
      <c r="N33" s="20"/>
      <c r="O33" s="20"/>
      <c r="P33" s="20"/>
      <c r="Q33" s="20"/>
      <c r="R33" s="20"/>
      <c r="S33" s="20"/>
      <c r="T33" s="20"/>
      <c r="U33" s="20"/>
      <c r="V33" s="20"/>
      <c r="W33" s="20"/>
      <c r="X33" s="79"/>
    </row>
    <row r="34" spans="10:24" x14ac:dyDescent="0.35">
      <c r="J34" s="20"/>
      <c r="K34" s="20"/>
      <c r="L34" s="20"/>
      <c r="M34" s="20"/>
      <c r="N34" s="20"/>
      <c r="O34" s="20"/>
      <c r="P34" s="20"/>
      <c r="Q34" s="20"/>
      <c r="R34" s="20"/>
      <c r="S34" s="20"/>
      <c r="T34" s="20"/>
      <c r="U34" s="20"/>
      <c r="V34" s="20"/>
      <c r="W34" s="20"/>
      <c r="X34" s="79"/>
    </row>
    <row r="35" spans="10:24" x14ac:dyDescent="0.35">
      <c r="J35" s="20"/>
      <c r="K35" s="20"/>
      <c r="L35" s="20"/>
      <c r="M35" s="20"/>
      <c r="N35" s="20"/>
      <c r="O35" s="20"/>
      <c r="P35" s="20"/>
      <c r="Q35" s="20"/>
      <c r="R35" s="20"/>
      <c r="S35" s="20"/>
      <c r="T35" s="20"/>
      <c r="U35" s="20"/>
      <c r="V35" s="20"/>
      <c r="W35" s="20"/>
      <c r="X35" s="79"/>
    </row>
    <row r="36" spans="10:24" x14ac:dyDescent="0.35">
      <c r="J36" s="20"/>
      <c r="K36" s="20"/>
      <c r="L36" s="20"/>
      <c r="M36" s="20"/>
      <c r="N36" s="20"/>
      <c r="O36" s="20"/>
      <c r="P36" s="20"/>
      <c r="Q36" s="20"/>
      <c r="R36" s="20"/>
      <c r="S36" s="20"/>
      <c r="T36" s="20"/>
      <c r="U36" s="20"/>
      <c r="V36" s="20"/>
      <c r="W36" s="20"/>
      <c r="X36" s="79"/>
    </row>
    <row r="37" spans="10:24" x14ac:dyDescent="0.35">
      <c r="J37" s="20"/>
      <c r="K37" s="20"/>
      <c r="L37" s="20"/>
      <c r="M37" s="20"/>
      <c r="N37" s="20"/>
      <c r="O37" s="20"/>
      <c r="P37" s="20"/>
      <c r="Q37" s="20"/>
      <c r="R37" s="20"/>
      <c r="S37" s="20"/>
      <c r="T37" s="20"/>
      <c r="U37" s="20"/>
      <c r="V37" s="20"/>
      <c r="W37" s="20"/>
      <c r="X37" s="79"/>
    </row>
  </sheetData>
  <dataValidations count="1">
    <dataValidation type="textLength" errorStyle="information" operator="lessThan" allowBlank="1" showInputMessage="1" showErrorMessage="1" prompt="Vul hier een &quot;x&quot; in. " sqref="J17:W19 J21:W23 J8:W12 J14:W15 J25:W25 J27:W32 J6:W6" xr:uid="{04FA5791-A602-427F-9829-CA3B59E6DE9B}">
      <formula1>2</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F415A-DF93-43B6-8967-6343392B46AA}">
  <dimension ref="A1:W21"/>
  <sheetViews>
    <sheetView zoomScale="43" workbookViewId="0">
      <pane ySplit="4" topLeftCell="A5" activePane="bottomLeft" state="frozen"/>
      <selection activeCell="B5" sqref="B5"/>
      <selection pane="bottomLeft" activeCell="T28" sqref="T28"/>
    </sheetView>
  </sheetViews>
  <sheetFormatPr defaultColWidth="8.7265625" defaultRowHeight="12.5" x14ac:dyDescent="0.25"/>
  <cols>
    <col min="1" max="1" width="8.7265625" style="27"/>
    <col min="2" max="2" width="138.26953125" style="4" customWidth="1"/>
    <col min="3" max="3" width="24.54296875" style="27" hidden="1" customWidth="1"/>
    <col min="4" max="4" width="74.26953125" style="27" hidden="1" customWidth="1"/>
    <col min="5" max="5" width="73.453125" style="27" hidden="1" customWidth="1"/>
    <col min="6" max="6" width="43.1796875" style="27" hidden="1" customWidth="1"/>
    <col min="7" max="7" width="24.54296875" style="27" hidden="1" customWidth="1"/>
    <col min="8" max="8" width="29.26953125" style="27" hidden="1" customWidth="1"/>
    <col min="9" max="12" width="14.54296875" style="70" customWidth="1"/>
    <col min="13" max="13" width="15.7265625" style="70" customWidth="1"/>
    <col min="14" max="22" width="14.54296875" style="70" customWidth="1"/>
    <col min="23" max="23" width="14.54296875" style="77" customWidth="1"/>
    <col min="24" max="16384" width="8.7265625" style="27"/>
  </cols>
  <sheetData>
    <row r="1" spans="1:23" ht="20" x14ac:dyDescent="0.25">
      <c r="A1" s="1"/>
      <c r="B1" s="21" t="s">
        <v>545</v>
      </c>
      <c r="D1" s="1"/>
      <c r="E1" s="1"/>
      <c r="F1" s="1"/>
      <c r="G1" s="1"/>
      <c r="H1" s="1"/>
      <c r="I1" s="64" t="s">
        <v>173</v>
      </c>
      <c r="J1" s="65"/>
      <c r="K1" s="65"/>
      <c r="L1" s="65"/>
      <c r="M1" s="65"/>
      <c r="N1" s="65"/>
      <c r="O1" s="65"/>
      <c r="P1" s="65"/>
      <c r="Q1" s="65"/>
      <c r="R1" s="65"/>
      <c r="S1" s="65"/>
      <c r="T1" s="65"/>
      <c r="U1" s="65"/>
      <c r="V1" s="65"/>
      <c r="W1" s="74"/>
    </row>
    <row r="2" spans="1:23" ht="14.5" x14ac:dyDescent="0.35">
      <c r="A2" s="1"/>
      <c r="B2" s="2"/>
      <c r="C2" s="1"/>
      <c r="D2" s="1"/>
      <c r="E2" s="1"/>
      <c r="F2" s="1"/>
      <c r="G2" s="1"/>
      <c r="H2" s="1"/>
      <c r="I2" s="35"/>
      <c r="J2" s="65"/>
      <c r="K2" s="65"/>
      <c r="L2" s="65"/>
      <c r="M2" s="65"/>
      <c r="N2" s="65"/>
      <c r="O2" s="65"/>
      <c r="P2" s="65"/>
      <c r="Q2" s="65"/>
      <c r="R2" s="65"/>
      <c r="S2" s="65"/>
      <c r="T2" s="65"/>
      <c r="U2" s="65"/>
      <c r="V2" s="65"/>
      <c r="W2" s="74"/>
    </row>
    <row r="3" spans="1:23" ht="18" x14ac:dyDescent="0.25">
      <c r="A3" s="18" t="s">
        <v>546</v>
      </c>
      <c r="B3" s="18"/>
      <c r="C3" s="18"/>
      <c r="D3" s="1"/>
      <c r="E3" s="1"/>
      <c r="F3" s="1"/>
      <c r="G3" s="1"/>
      <c r="H3" s="1"/>
      <c r="I3" s="66"/>
      <c r="J3" s="66"/>
      <c r="K3" s="66"/>
      <c r="L3" s="66"/>
      <c r="M3" s="66"/>
      <c r="N3" s="66"/>
      <c r="O3" s="66"/>
      <c r="P3" s="66"/>
      <c r="Q3" s="65"/>
      <c r="R3" s="65"/>
      <c r="S3" s="65"/>
      <c r="T3" s="65"/>
      <c r="U3" s="65"/>
      <c r="V3" s="65"/>
      <c r="W3" s="74"/>
    </row>
    <row r="4" spans="1:23" ht="25" x14ac:dyDescent="0.35">
      <c r="A4" s="32"/>
      <c r="B4" s="71" t="s">
        <v>844</v>
      </c>
      <c r="C4" s="3" t="s">
        <v>3</v>
      </c>
      <c r="D4" s="3" t="s">
        <v>4</v>
      </c>
      <c r="E4" s="3" t="s">
        <v>5</v>
      </c>
      <c r="F4" s="3" t="s">
        <v>6</v>
      </c>
      <c r="G4" s="3" t="s">
        <v>7</v>
      </c>
      <c r="H4" s="3" t="s">
        <v>177</v>
      </c>
      <c r="I4" s="67" t="str">
        <f>'ALGEMEEN '!D3</f>
        <v>Nederlands</v>
      </c>
      <c r="J4" s="67" t="str">
        <f>'ALGEMEEN '!E3</f>
        <v>Frans</v>
      </c>
      <c r="K4" s="67" t="str">
        <f>'ALGEMEEN '!F3</f>
        <v>Engels</v>
      </c>
      <c r="L4" s="67" t="str">
        <f>'ALGEMEEN '!G3</f>
        <v>Wiskunde</v>
      </c>
      <c r="M4" s="67" t="str">
        <f>'ALGEMEEN '!H3</f>
        <v>Natuur-wetenschappen</v>
      </c>
      <c r="N4" s="67" t="str">
        <f>'ALGEMEEN '!I3</f>
        <v>Geschiedenis</v>
      </c>
      <c r="O4" s="67" t="str">
        <f>'ALGEMEEN '!J3</f>
        <v>Aardrijkskunde</v>
      </c>
      <c r="P4" s="67" t="str">
        <f>'ALGEMEEN '!K3</f>
        <v>Artistieke Opvoeding</v>
      </c>
      <c r="Q4" s="67" t="str">
        <f>'ALGEMEEN '!L3</f>
        <v>Lichamelijke Opvoeding</v>
      </c>
      <c r="R4" s="67" t="str">
        <f>'ALGEMEEN '!M3</f>
        <v>Economie</v>
      </c>
      <c r="S4" s="67" t="str">
        <f>'ALGEMEEN '!N3</f>
        <v>(in te vullen)</v>
      </c>
      <c r="T4" s="67" t="str">
        <f>'ALGEMEEN '!O3</f>
        <v>(in te vullen)</v>
      </c>
      <c r="U4" s="67" t="str">
        <f>'ALGEMEEN '!P3</f>
        <v>(in te vullen)</v>
      </c>
      <c r="V4" s="67" t="str">
        <f>'ALGEMEEN '!Q3</f>
        <v>(in te vullen)</v>
      </c>
      <c r="W4" s="75" t="s">
        <v>864</v>
      </c>
    </row>
    <row r="5" spans="1:23" ht="13" x14ac:dyDescent="0.25">
      <c r="A5" s="15" t="s">
        <v>547</v>
      </c>
      <c r="B5" s="15"/>
      <c r="C5" s="15"/>
      <c r="D5" s="15"/>
      <c r="E5" s="15"/>
      <c r="F5" s="15"/>
      <c r="G5" s="15"/>
      <c r="H5" s="15"/>
      <c r="I5" s="68"/>
      <c r="J5" s="68"/>
      <c r="K5" s="68"/>
      <c r="L5" s="68"/>
      <c r="M5" s="68"/>
      <c r="N5" s="68"/>
      <c r="O5" s="68"/>
      <c r="P5" s="68"/>
      <c r="Q5" s="68"/>
      <c r="R5" s="68"/>
      <c r="S5" s="68"/>
      <c r="T5" s="68"/>
      <c r="U5" s="68"/>
      <c r="V5" s="68"/>
      <c r="W5" s="76"/>
    </row>
    <row r="6" spans="1:23" ht="22.5" customHeight="1" x14ac:dyDescent="0.25">
      <c r="A6" s="27" t="s">
        <v>548</v>
      </c>
      <c r="B6" s="29" t="s">
        <v>549</v>
      </c>
      <c r="C6" s="27" t="s">
        <v>163</v>
      </c>
      <c r="D6" s="20" t="s">
        <v>550</v>
      </c>
      <c r="E6" s="20" t="s">
        <v>551</v>
      </c>
      <c r="I6" s="69" t="s">
        <v>865</v>
      </c>
      <c r="J6" s="69"/>
      <c r="K6" s="69"/>
      <c r="L6" s="69"/>
      <c r="M6" s="69"/>
      <c r="N6" s="69"/>
      <c r="O6" s="69"/>
      <c r="P6" s="69" t="s">
        <v>865</v>
      </c>
      <c r="Q6" s="69"/>
      <c r="R6" s="69"/>
      <c r="S6" s="69"/>
      <c r="T6" s="69"/>
      <c r="U6" s="69"/>
      <c r="V6" s="69"/>
      <c r="W6" s="77">
        <f>COUNTIF(I6:V6,"x")</f>
        <v>0</v>
      </c>
    </row>
    <row r="7" spans="1:23" ht="34" customHeight="1" x14ac:dyDescent="0.25">
      <c r="A7" s="27" t="s">
        <v>552</v>
      </c>
      <c r="B7" s="29" t="s">
        <v>553</v>
      </c>
      <c r="C7" s="27" t="s">
        <v>554</v>
      </c>
      <c r="D7" s="20" t="s">
        <v>555</v>
      </c>
      <c r="E7" s="20" t="s">
        <v>556</v>
      </c>
      <c r="F7" s="20" t="s">
        <v>557</v>
      </c>
      <c r="I7" s="69" t="s">
        <v>865</v>
      </c>
      <c r="J7" s="69"/>
      <c r="K7" s="69"/>
      <c r="L7" s="69"/>
      <c r="M7" s="69"/>
      <c r="N7" s="69"/>
      <c r="O7" s="69"/>
      <c r="P7" s="69" t="s">
        <v>865</v>
      </c>
      <c r="Q7" s="69"/>
      <c r="R7" s="69"/>
      <c r="S7" s="69"/>
      <c r="T7" s="69"/>
      <c r="U7" s="69"/>
      <c r="V7" s="69"/>
      <c r="W7" s="77">
        <f t="shared" ref="W7:W16" si="0">COUNTIF(I7:V7,"x")</f>
        <v>0</v>
      </c>
    </row>
    <row r="8" spans="1:23" ht="21.5" customHeight="1" x14ac:dyDescent="0.25">
      <c r="A8" s="27" t="s">
        <v>558</v>
      </c>
      <c r="B8" s="29" t="s">
        <v>559</v>
      </c>
      <c r="C8" s="27" t="s">
        <v>163</v>
      </c>
      <c r="E8" s="20" t="s">
        <v>560</v>
      </c>
      <c r="I8" s="69" t="s">
        <v>865</v>
      </c>
      <c r="J8" s="69"/>
      <c r="K8" s="69"/>
      <c r="L8" s="69"/>
      <c r="M8" s="69"/>
      <c r="N8" s="69"/>
      <c r="O8" s="69"/>
      <c r="P8" s="69" t="s">
        <v>865</v>
      </c>
      <c r="Q8" s="69"/>
      <c r="R8" s="69"/>
      <c r="S8" s="69"/>
      <c r="T8" s="69"/>
      <c r="U8" s="69"/>
      <c r="V8" s="69"/>
      <c r="W8" s="77">
        <f t="shared" si="0"/>
        <v>0</v>
      </c>
    </row>
    <row r="9" spans="1:23" ht="13" customHeight="1" x14ac:dyDescent="0.25">
      <c r="A9" s="15" t="s">
        <v>561</v>
      </c>
      <c r="B9" s="23"/>
      <c r="C9" s="23"/>
      <c r="D9" s="23"/>
      <c r="E9" s="23"/>
      <c r="F9" s="23"/>
      <c r="G9" s="23"/>
      <c r="H9" s="23"/>
      <c r="I9" s="68"/>
      <c r="J9" s="68"/>
      <c r="K9" s="68"/>
      <c r="L9" s="68"/>
      <c r="M9" s="68"/>
      <c r="N9" s="68"/>
      <c r="O9" s="68"/>
      <c r="P9" s="68"/>
      <c r="Q9" s="68"/>
      <c r="R9" s="68"/>
      <c r="S9" s="68"/>
      <c r="T9" s="68"/>
      <c r="U9" s="68"/>
      <c r="V9" s="68"/>
      <c r="W9" s="68"/>
    </row>
    <row r="10" spans="1:23" ht="23" customHeight="1" x14ac:dyDescent="0.25">
      <c r="A10" s="27" t="s">
        <v>562</v>
      </c>
      <c r="B10" s="29" t="s">
        <v>563</v>
      </c>
      <c r="C10" s="27" t="s">
        <v>86</v>
      </c>
      <c r="D10" s="20" t="s">
        <v>564</v>
      </c>
      <c r="E10" s="20" t="s">
        <v>835</v>
      </c>
      <c r="F10" s="20" t="s">
        <v>565</v>
      </c>
      <c r="I10" s="69" t="s">
        <v>865</v>
      </c>
      <c r="J10" s="69"/>
      <c r="K10" s="69"/>
      <c r="L10" s="69"/>
      <c r="M10" s="69"/>
      <c r="N10" s="69"/>
      <c r="O10" s="69"/>
      <c r="P10" s="69" t="s">
        <v>865</v>
      </c>
      <c r="Q10" s="69"/>
      <c r="R10" s="69"/>
      <c r="S10" s="69"/>
      <c r="T10" s="69"/>
      <c r="U10" s="69"/>
      <c r="V10" s="69"/>
      <c r="W10" s="77">
        <f t="shared" si="0"/>
        <v>0</v>
      </c>
    </row>
    <row r="11" spans="1:23" ht="13" customHeight="1" x14ac:dyDescent="0.25">
      <c r="A11" s="15" t="s">
        <v>566</v>
      </c>
      <c r="B11" s="23"/>
      <c r="C11" s="23"/>
      <c r="D11" s="23"/>
      <c r="E11" s="23"/>
      <c r="F11" s="23"/>
      <c r="G11" s="23"/>
      <c r="H11" s="23"/>
      <c r="I11" s="68"/>
      <c r="J11" s="68"/>
      <c r="K11" s="68"/>
      <c r="L11" s="68"/>
      <c r="M11" s="68"/>
      <c r="N11" s="68"/>
      <c r="O11" s="68"/>
      <c r="P11" s="68"/>
      <c r="Q11" s="68"/>
      <c r="R11" s="68"/>
      <c r="S11" s="68"/>
      <c r="T11" s="68"/>
      <c r="U11" s="68"/>
      <c r="V11" s="68"/>
      <c r="W11" s="68"/>
    </row>
    <row r="12" spans="1:23" ht="21" customHeight="1" x14ac:dyDescent="0.25">
      <c r="A12" s="27" t="s">
        <v>567</v>
      </c>
      <c r="B12" s="29" t="s">
        <v>568</v>
      </c>
      <c r="C12" s="27" t="s">
        <v>86</v>
      </c>
      <c r="D12" s="20" t="s">
        <v>569</v>
      </c>
      <c r="E12" s="20" t="s">
        <v>570</v>
      </c>
      <c r="F12" s="20" t="s">
        <v>571</v>
      </c>
      <c r="I12" s="69" t="s">
        <v>865</v>
      </c>
      <c r="J12" s="69"/>
      <c r="K12" s="69"/>
      <c r="L12" s="69"/>
      <c r="M12" s="69"/>
      <c r="N12" s="69"/>
      <c r="O12" s="69"/>
      <c r="P12" s="69" t="s">
        <v>865</v>
      </c>
      <c r="Q12" s="69"/>
      <c r="R12" s="69"/>
      <c r="S12" s="69"/>
      <c r="T12" s="69"/>
      <c r="U12" s="69"/>
      <c r="V12" s="69"/>
      <c r="W12" s="77">
        <f t="shared" si="0"/>
        <v>0</v>
      </c>
    </row>
    <row r="13" spans="1:23" ht="13" customHeight="1" x14ac:dyDescent="0.25">
      <c r="A13" s="15" t="s">
        <v>572</v>
      </c>
      <c r="B13" s="23"/>
      <c r="C13" s="23"/>
      <c r="D13" s="23"/>
      <c r="E13" s="23"/>
      <c r="F13" s="23"/>
      <c r="G13" s="23"/>
      <c r="H13" s="23"/>
      <c r="I13" s="68"/>
      <c r="J13" s="68"/>
      <c r="K13" s="68"/>
      <c r="L13" s="68"/>
      <c r="M13" s="68"/>
      <c r="N13" s="68"/>
      <c r="O13" s="68"/>
      <c r="P13" s="68"/>
      <c r="Q13" s="68"/>
      <c r="R13" s="68"/>
      <c r="S13" s="68"/>
      <c r="T13" s="68"/>
      <c r="U13" s="68"/>
      <c r="V13" s="68"/>
      <c r="W13" s="68"/>
    </row>
    <row r="14" spans="1:23" ht="31.5" customHeight="1" x14ac:dyDescent="0.25">
      <c r="A14" s="27" t="s">
        <v>573</v>
      </c>
      <c r="B14" s="29" t="s">
        <v>574</v>
      </c>
      <c r="C14" s="27" t="s">
        <v>163</v>
      </c>
      <c r="D14" s="27" t="s">
        <v>575</v>
      </c>
      <c r="E14" s="20" t="s">
        <v>576</v>
      </c>
      <c r="G14" s="20" t="s">
        <v>577</v>
      </c>
      <c r="H14" s="20" t="s">
        <v>578</v>
      </c>
      <c r="I14" s="69" t="s">
        <v>865</v>
      </c>
      <c r="J14" s="69"/>
      <c r="K14" s="69"/>
      <c r="L14" s="69"/>
      <c r="M14" s="69"/>
      <c r="N14" s="69"/>
      <c r="O14" s="69"/>
      <c r="P14" s="69" t="s">
        <v>865</v>
      </c>
      <c r="Q14" s="69"/>
      <c r="R14" s="69"/>
      <c r="S14" s="69"/>
      <c r="T14" s="69"/>
      <c r="U14" s="69"/>
      <c r="V14" s="69"/>
      <c r="W14" s="77">
        <f t="shared" si="0"/>
        <v>0</v>
      </c>
    </row>
    <row r="15" spans="1:23" ht="28.5" customHeight="1" x14ac:dyDescent="0.25">
      <c r="A15" s="27" t="s">
        <v>579</v>
      </c>
      <c r="B15" s="29" t="s">
        <v>580</v>
      </c>
      <c r="C15" s="27" t="s">
        <v>163</v>
      </c>
      <c r="E15" s="20" t="s">
        <v>581</v>
      </c>
      <c r="I15" s="69" t="s">
        <v>865</v>
      </c>
      <c r="J15" s="69"/>
      <c r="K15" s="69"/>
      <c r="L15" s="69"/>
      <c r="M15" s="69"/>
      <c r="N15" s="69"/>
      <c r="O15" s="69"/>
      <c r="P15" s="69" t="s">
        <v>865</v>
      </c>
      <c r="Q15" s="69"/>
      <c r="R15" s="69"/>
      <c r="S15" s="69"/>
      <c r="T15" s="69"/>
      <c r="U15" s="69"/>
      <c r="V15" s="69"/>
      <c r="W15" s="77">
        <f t="shared" si="0"/>
        <v>0</v>
      </c>
    </row>
    <row r="16" spans="1:23" ht="28" customHeight="1" x14ac:dyDescent="0.25">
      <c r="A16" s="27" t="s">
        <v>582</v>
      </c>
      <c r="B16" s="29" t="s">
        <v>583</v>
      </c>
      <c r="C16" s="27" t="s">
        <v>163</v>
      </c>
      <c r="D16" s="20" t="s">
        <v>584</v>
      </c>
      <c r="E16" s="20" t="s">
        <v>585</v>
      </c>
      <c r="I16" s="69" t="s">
        <v>865</v>
      </c>
      <c r="J16" s="69"/>
      <c r="K16" s="69"/>
      <c r="L16" s="69"/>
      <c r="M16" s="69"/>
      <c r="N16" s="69"/>
      <c r="O16" s="69"/>
      <c r="P16" s="69" t="s">
        <v>865</v>
      </c>
      <c r="Q16" s="69"/>
      <c r="R16" s="69"/>
      <c r="S16" s="69"/>
      <c r="T16" s="69"/>
      <c r="U16" s="69"/>
      <c r="V16" s="69"/>
      <c r="W16" s="77">
        <f t="shared" si="0"/>
        <v>0</v>
      </c>
    </row>
    <row r="17" spans="9:23" x14ac:dyDescent="0.35">
      <c r="I17" s="20"/>
      <c r="J17" s="20"/>
      <c r="K17" s="20"/>
      <c r="L17" s="20"/>
      <c r="M17" s="20"/>
      <c r="N17" s="20"/>
      <c r="O17" s="20"/>
      <c r="P17" s="20"/>
      <c r="Q17" s="20"/>
      <c r="R17" s="20"/>
      <c r="S17" s="20"/>
      <c r="T17" s="20"/>
      <c r="U17" s="20"/>
      <c r="V17" s="20"/>
      <c r="W17" s="79"/>
    </row>
    <row r="18" spans="9:23" x14ac:dyDescent="0.35">
      <c r="I18" s="20"/>
      <c r="J18" s="20"/>
      <c r="K18" s="20"/>
      <c r="L18" s="20"/>
      <c r="M18" s="20"/>
      <c r="N18" s="20"/>
      <c r="O18" s="20"/>
      <c r="P18" s="20"/>
      <c r="Q18" s="20"/>
      <c r="R18" s="20"/>
      <c r="S18" s="20"/>
      <c r="T18" s="20"/>
      <c r="U18" s="20"/>
      <c r="V18" s="20"/>
      <c r="W18" s="79"/>
    </row>
    <row r="19" spans="9:23" x14ac:dyDescent="0.35">
      <c r="I19" s="20"/>
      <c r="J19" s="20"/>
      <c r="K19" s="20"/>
      <c r="L19" s="20"/>
      <c r="M19" s="20"/>
      <c r="N19" s="20"/>
      <c r="O19" s="20"/>
      <c r="P19" s="20"/>
      <c r="Q19" s="20"/>
      <c r="R19" s="20"/>
      <c r="S19" s="20"/>
      <c r="T19" s="20"/>
      <c r="U19" s="20"/>
      <c r="V19" s="20"/>
      <c r="W19" s="79"/>
    </row>
    <row r="20" spans="9:23" x14ac:dyDescent="0.35">
      <c r="I20" s="20"/>
      <c r="J20" s="20"/>
      <c r="K20" s="20"/>
      <c r="L20" s="20"/>
      <c r="M20" s="20"/>
      <c r="N20" s="20"/>
      <c r="O20" s="20"/>
      <c r="P20" s="20"/>
      <c r="Q20" s="20"/>
      <c r="R20" s="20"/>
      <c r="S20" s="20"/>
      <c r="T20" s="20"/>
      <c r="U20" s="20"/>
      <c r="V20" s="20"/>
      <c r="W20" s="79"/>
    </row>
    <row r="21" spans="9:23" x14ac:dyDescent="0.35">
      <c r="I21" s="20"/>
      <c r="J21" s="20"/>
      <c r="K21" s="20"/>
      <c r="L21" s="20"/>
      <c r="M21" s="20"/>
      <c r="N21" s="20"/>
      <c r="O21" s="20"/>
      <c r="P21" s="20"/>
      <c r="Q21" s="20"/>
      <c r="R21" s="20"/>
      <c r="S21" s="20"/>
      <c r="T21" s="20"/>
      <c r="U21" s="20"/>
      <c r="V21" s="20"/>
      <c r="W21" s="79"/>
    </row>
  </sheetData>
  <phoneticPr fontId="8" type="noConversion"/>
  <dataValidations count="1">
    <dataValidation type="textLength" errorStyle="information" operator="lessThan" allowBlank="1" showInputMessage="1" showErrorMessage="1" prompt="Vul hier een &quot;x&quot; in. " sqref="I14:V16 I10:V10 I6:V8 I12:V12" xr:uid="{3522C378-8322-4400-A85A-D248EB72567E}">
      <formula1>2</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E237ABFA6C90429C326E8B9212E9CE" ma:contentTypeVersion="15" ma:contentTypeDescription="Een nieuw document maken." ma:contentTypeScope="" ma:versionID="179617880320dd6ff46373db803972bc">
  <xsd:schema xmlns:xsd="http://www.w3.org/2001/XMLSchema" xmlns:xs="http://www.w3.org/2001/XMLSchema" xmlns:p="http://schemas.microsoft.com/office/2006/metadata/properties" xmlns:ns2="921bf3e4-4883-47e0-a24b-7a24c1fd2256" xmlns:ns3="e4068f2d-c41b-4ba4-9749-102bb2a038e0" targetNamespace="http://schemas.microsoft.com/office/2006/metadata/properties" ma:root="true" ma:fieldsID="28d05225dd273afce4435dea25d5ab47" ns2:_="" ns3:_="">
    <xsd:import namespace="921bf3e4-4883-47e0-a24b-7a24c1fd2256"/>
    <xsd:import namespace="e4068f2d-c41b-4ba4-9749-102bb2a038e0"/>
    <xsd:element name="properties">
      <xsd:complexType>
        <xsd:sequence>
          <xsd:element name="documentManagement">
            <xsd:complexType>
              <xsd:all>
                <xsd:element ref="ns2:l503f0ff6ec84e4daeb684b3657e160f" minOccurs="0"/>
                <xsd:element ref="ns2:TaxCatchAll"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1bf3e4-4883-47e0-a24b-7a24c1fd2256" elementFormDefault="qualified">
    <xsd:import namespace="http://schemas.microsoft.com/office/2006/documentManagement/types"/>
    <xsd:import namespace="http://schemas.microsoft.com/office/infopath/2007/PartnerControls"/>
    <xsd:element name="l503f0ff6ec84e4daeb684b3657e160f" ma:index="9" nillable="true" ma:taxonomy="true" ma:internalName="l503f0ff6ec84e4daeb684b3657e160f" ma:taxonomyFieldName="Trefwoorden_x0020_OVSG" ma:displayName="Trefwoorden OVSG" ma:default="" ma:fieldId="{5503f0ff-6ec8-4e4d-aeb6-84b3657e160f}" ma:taxonomyMulti="true" ma:sspId="b29acf94-71e1-49e9-a7f1-26517aebf037" ma:termSetId="8b2aade8-aac4-4bfb-90c3-a9bda1d72f14" ma:anchorId="00000000-0000-0000-0000-000000000000" ma:open="false" ma:isKeyword="false">
      <xsd:complexType>
        <xsd:sequence>
          <xsd:element ref="pc:Terms" minOccurs="0" maxOccurs="1"/>
        </xsd:sequence>
      </xsd:complexType>
    </xsd:element>
    <xsd:element name="TaxCatchAll" ma:index="10" nillable="true" ma:displayName="Taxonomy Catch All Column" ma:description="" ma:hidden="true" ma:list="{14cbbda2-8d2c-4edd-9b57-712207a3a0d0}" ma:internalName="TaxCatchAll" ma:showField="CatchAllData" ma:web="921bf3e4-4883-47e0-a24b-7a24c1fd2256">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068f2d-c41b-4ba4-9749-102bb2a038e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503f0ff6ec84e4daeb684b3657e160f xmlns="921bf3e4-4883-47e0-a24b-7a24c1fd2256">
      <Terms xmlns="http://schemas.microsoft.com/office/infopath/2007/PartnerControls"/>
    </l503f0ff6ec84e4daeb684b3657e160f>
    <TaxCatchAll xmlns="921bf3e4-4883-47e0-a24b-7a24c1fd2256"/>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3F34CE-E939-468E-9592-BE51FA4AE060}"/>
</file>

<file path=customXml/itemProps2.xml><?xml version="1.0" encoding="utf-8"?>
<ds:datastoreItem xmlns:ds="http://schemas.openxmlformats.org/officeDocument/2006/customXml" ds:itemID="{DF584E85-8E7B-437A-B7E3-3629E10B744A}">
  <ds:schemaRefs>
    <ds:schemaRef ds:uri="http://schemas.microsoft.com/office/2006/metadata/properties"/>
    <ds:schemaRef ds:uri="http://schemas.microsoft.com/office/infopath/2007/PartnerControls"/>
    <ds:schemaRef ds:uri="921bf3e4-4883-47e0-a24b-7a24c1fd2256"/>
  </ds:schemaRefs>
</ds:datastoreItem>
</file>

<file path=customXml/itemProps3.xml><?xml version="1.0" encoding="utf-8"?>
<ds:datastoreItem xmlns:ds="http://schemas.openxmlformats.org/officeDocument/2006/customXml" ds:itemID="{49797A60-1585-4D03-A9A2-9CB26EEADF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17</vt:i4>
      </vt:variant>
    </vt:vector>
  </HeadingPairs>
  <TitlesOfParts>
    <vt:vector size="17" baseType="lpstr">
      <vt:lpstr>ALGEMEEN </vt:lpstr>
      <vt:lpstr>1. Licham.</vt:lpstr>
      <vt:lpstr>2. Nederlands</vt:lpstr>
      <vt:lpstr>3. Andere talen </vt:lpstr>
      <vt:lpstr>4. Digitaal</vt:lpstr>
      <vt:lpstr>5. Soc-rel.</vt:lpstr>
      <vt:lpstr>6. STEM</vt:lpstr>
      <vt:lpstr>7. Burgerschap </vt:lpstr>
      <vt:lpstr>8. Historisch </vt:lpstr>
      <vt:lpstr>9. Ruimtelijk bewustzijn</vt:lpstr>
      <vt:lpstr>10. Duurzaamheid</vt:lpstr>
      <vt:lpstr>11. Economie</vt:lpstr>
      <vt:lpstr>12. Juridische </vt:lpstr>
      <vt:lpstr>13. leercompetenties</vt:lpstr>
      <vt:lpstr>14. Zelfbewtuszijn</vt:lpstr>
      <vt:lpstr>15. Iniatief</vt:lpstr>
      <vt:lpstr>16. Cultureel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Iman Imnadine</dc:creator>
  <cp:keywords/>
  <dc:description/>
  <cp:lastModifiedBy>Iman Imnadine</cp:lastModifiedBy>
  <cp:revision/>
  <dcterms:created xsi:type="dcterms:W3CDTF">2015-06-05T18:17:20Z</dcterms:created>
  <dcterms:modified xsi:type="dcterms:W3CDTF">2020-11-26T14:09:57Z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0x01010053E237ABFA6C90429C326E8B9212E9CE</vt:lpwstr>
  </property>
  <property fmtid="{D5CDD505-2E9C-101B-9397-08002B2CF9AE}" pid="3" name="Trefwoorden OVSG">
    <vt:lpwstr/>
  </property>
</Properties>
</file>