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ovsg.sharepoint.com/teams/PBD/bibliotheek/DAO/Curriculum/Leerplannen SO/Materialen op website/"/>
    </mc:Choice>
  </mc:AlternateContent>
  <xr:revisionPtr revIDLastSave="3143" documentId="11_F25DC773A252ABDACC10482F31D96F4C5ADE58EE" xr6:coauthVersionLast="47" xr6:coauthVersionMax="47" xr10:uidLastSave="{660B7201-3095-4A54-9FF8-7F60BC7F0642}"/>
  <bookViews>
    <workbookView xWindow="28680" yWindow="-120" windowWidth="29040" windowHeight="15720" firstSheet="11" activeTab="17" xr2:uid="{00000000-000D-0000-FFFF-FFFF00000000}"/>
  </bookViews>
  <sheets>
    <sheet name="ALGEMEEN" sheetId="17" r:id="rId1"/>
    <sheet name="1. Licham." sheetId="8" r:id="rId2"/>
    <sheet name="2. Nederlands" sheetId="1" r:id="rId3"/>
    <sheet name="3. Andere talen " sheetId="2" r:id="rId4"/>
    <sheet name="4. Digitaal en media" sheetId="9" r:id="rId5"/>
    <sheet name="5. Soc.-relat." sheetId="10" r:id="rId6"/>
    <sheet name="6. STEM" sheetId="3" r:id="rId7"/>
    <sheet name="Blad1" sheetId="18" state="hidden" r:id="rId8"/>
    <sheet name="7. Burgerschap" sheetId="4" r:id="rId9"/>
    <sheet name="8. Historisch" sheetId="5" r:id="rId10"/>
    <sheet name="9. Ruimtelijk bewustzijn " sheetId="7" r:id="rId11"/>
    <sheet name="10. Duurzaamheid" sheetId="11" r:id="rId12"/>
    <sheet name="11. Economie" sheetId="6" r:id="rId13"/>
    <sheet name="12. Juridische" sheetId="12" r:id="rId14"/>
    <sheet name="13. leercompetenties" sheetId="13" r:id="rId15"/>
    <sheet name="14. Zelfbewust" sheetId="14" r:id="rId16"/>
    <sheet name="15. Initatief" sheetId="15" r:id="rId17"/>
    <sheet name="16. cultureel" sheetId="16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7" l="1"/>
  <c r="F9" i="17"/>
  <c r="G9" i="17"/>
  <c r="H9" i="17"/>
  <c r="I9" i="17"/>
  <c r="J9" i="17"/>
  <c r="K9" i="17"/>
  <c r="L9" i="17"/>
  <c r="M9" i="17"/>
  <c r="N9" i="17"/>
  <c r="D9" i="17"/>
  <c r="B9" i="17"/>
  <c r="N54" i="3"/>
  <c r="N55" i="3"/>
  <c r="N56" i="3"/>
  <c r="N57" i="3"/>
  <c r="E5" i="17" l="1"/>
  <c r="F5" i="17"/>
  <c r="G5" i="17"/>
  <c r="H5" i="17"/>
  <c r="I5" i="17"/>
  <c r="J5" i="17"/>
  <c r="K5" i="17"/>
  <c r="L5" i="17"/>
  <c r="M5" i="17"/>
  <c r="N5" i="17"/>
  <c r="D5" i="17"/>
  <c r="B5" i="17"/>
  <c r="N20" i="1"/>
  <c r="E12" i="17" l="1"/>
  <c r="F12" i="17"/>
  <c r="G12" i="17"/>
  <c r="H12" i="17"/>
  <c r="I12" i="17"/>
  <c r="J12" i="17"/>
  <c r="K12" i="17"/>
  <c r="L12" i="17"/>
  <c r="M12" i="17"/>
  <c r="N12" i="17"/>
  <c r="D12" i="17"/>
  <c r="B12" i="17"/>
  <c r="E10" i="17"/>
  <c r="F10" i="17"/>
  <c r="G10" i="17"/>
  <c r="H10" i="17"/>
  <c r="I10" i="17"/>
  <c r="J10" i="17"/>
  <c r="K10" i="17"/>
  <c r="L10" i="17"/>
  <c r="M10" i="17"/>
  <c r="N10" i="17"/>
  <c r="D10" i="17"/>
  <c r="B10" i="17"/>
  <c r="N13" i="7"/>
  <c r="E19" i="17"/>
  <c r="F19" i="17"/>
  <c r="G19" i="17"/>
  <c r="H19" i="17"/>
  <c r="I19" i="17"/>
  <c r="J19" i="17"/>
  <c r="K19" i="17"/>
  <c r="L19" i="17"/>
  <c r="M19" i="17"/>
  <c r="N19" i="17"/>
  <c r="D19" i="17"/>
  <c r="E18" i="17"/>
  <c r="F18" i="17"/>
  <c r="G18" i="17"/>
  <c r="H18" i="17"/>
  <c r="I18" i="17"/>
  <c r="J18" i="17"/>
  <c r="K18" i="17"/>
  <c r="L18" i="17"/>
  <c r="M18" i="17"/>
  <c r="N18" i="17"/>
  <c r="D18" i="17"/>
  <c r="E16" i="17"/>
  <c r="F16" i="17"/>
  <c r="G16" i="17"/>
  <c r="H16" i="17"/>
  <c r="I16" i="17"/>
  <c r="J16" i="17"/>
  <c r="K16" i="17"/>
  <c r="L16" i="17"/>
  <c r="M16" i="17"/>
  <c r="N16" i="17"/>
  <c r="D16" i="17"/>
  <c r="E11" i="17"/>
  <c r="F11" i="17"/>
  <c r="G11" i="17"/>
  <c r="H11" i="17"/>
  <c r="I11" i="17"/>
  <c r="J11" i="17"/>
  <c r="K11" i="17"/>
  <c r="L11" i="17"/>
  <c r="M11" i="17"/>
  <c r="N11" i="17"/>
  <c r="D11" i="17"/>
  <c r="E8" i="17"/>
  <c r="F8" i="17"/>
  <c r="G8" i="17"/>
  <c r="H8" i="17"/>
  <c r="I8" i="17"/>
  <c r="J8" i="17"/>
  <c r="K8" i="17"/>
  <c r="L8" i="17"/>
  <c r="M8" i="17"/>
  <c r="N8" i="17"/>
  <c r="D8" i="17"/>
  <c r="E7" i="17"/>
  <c r="F7" i="17"/>
  <c r="G7" i="17"/>
  <c r="H7" i="17"/>
  <c r="I7" i="17"/>
  <c r="J7" i="17"/>
  <c r="K7" i="17"/>
  <c r="L7" i="17"/>
  <c r="M7" i="17"/>
  <c r="N7" i="17"/>
  <c r="D7" i="17"/>
  <c r="E6" i="17"/>
  <c r="F6" i="17"/>
  <c r="G6" i="17"/>
  <c r="H6" i="17"/>
  <c r="I6" i="17"/>
  <c r="J6" i="17"/>
  <c r="K6" i="17"/>
  <c r="L6" i="17"/>
  <c r="M6" i="17"/>
  <c r="N6" i="17"/>
  <c r="D6" i="17"/>
  <c r="E4" i="17"/>
  <c r="F4" i="17"/>
  <c r="G4" i="17"/>
  <c r="H4" i="17"/>
  <c r="I4" i="17"/>
  <c r="J4" i="17"/>
  <c r="K4" i="17"/>
  <c r="L4" i="17"/>
  <c r="M4" i="17"/>
  <c r="N4" i="17"/>
  <c r="D4" i="17"/>
  <c r="N8" i="13"/>
  <c r="D4" i="15"/>
  <c r="E4" i="15"/>
  <c r="F4" i="15"/>
  <c r="G4" i="15"/>
  <c r="H4" i="15"/>
  <c r="I4" i="15"/>
  <c r="J4" i="15"/>
  <c r="K4" i="15"/>
  <c r="L4" i="15"/>
  <c r="M4" i="15"/>
  <c r="C4" i="15"/>
  <c r="N6" i="15"/>
  <c r="N5" i="15"/>
  <c r="D4" i="13"/>
  <c r="E4" i="13"/>
  <c r="F4" i="13"/>
  <c r="G4" i="13"/>
  <c r="H4" i="13"/>
  <c r="I4" i="13"/>
  <c r="J4" i="13"/>
  <c r="K4" i="13"/>
  <c r="L4" i="13"/>
  <c r="M4" i="13"/>
  <c r="C4" i="13"/>
  <c r="N7" i="13"/>
  <c r="N6" i="13"/>
  <c r="N5" i="13"/>
  <c r="N6" i="16"/>
  <c r="N7" i="16"/>
  <c r="N8" i="16"/>
  <c r="N5" i="16"/>
  <c r="M4" i="16"/>
  <c r="L4" i="16"/>
  <c r="K4" i="16"/>
  <c r="J4" i="16"/>
  <c r="I4" i="16"/>
  <c r="H4" i="16"/>
  <c r="G4" i="16"/>
  <c r="F4" i="16"/>
  <c r="E4" i="16"/>
  <c r="D4" i="16"/>
  <c r="C4" i="16"/>
  <c r="N9" i="7"/>
  <c r="N12" i="7"/>
  <c r="N11" i="7"/>
  <c r="N10" i="7"/>
  <c r="N8" i="7"/>
  <c r="N7" i="7"/>
  <c r="N6" i="7"/>
  <c r="N5" i="7"/>
  <c r="M4" i="7"/>
  <c r="L4" i="7"/>
  <c r="K4" i="7"/>
  <c r="J4" i="7"/>
  <c r="I4" i="7"/>
  <c r="H4" i="7"/>
  <c r="G4" i="7"/>
  <c r="F4" i="7"/>
  <c r="E4" i="7"/>
  <c r="D4" i="7"/>
  <c r="C4" i="7"/>
  <c r="D4" i="5"/>
  <c r="E4" i="5"/>
  <c r="F4" i="5"/>
  <c r="G4" i="5"/>
  <c r="H4" i="5"/>
  <c r="I4" i="5"/>
  <c r="J4" i="5"/>
  <c r="K4" i="5"/>
  <c r="L4" i="5"/>
  <c r="M4" i="5"/>
  <c r="C4" i="5"/>
  <c r="N6" i="5"/>
  <c r="N14" i="5"/>
  <c r="N13" i="5"/>
  <c r="N12" i="5"/>
  <c r="N11" i="5"/>
  <c r="N10" i="5"/>
  <c r="N9" i="5"/>
  <c r="N8" i="5"/>
  <c r="N7" i="5"/>
  <c r="N5" i="5"/>
  <c r="D4" i="1"/>
  <c r="E4" i="1"/>
  <c r="F4" i="1"/>
  <c r="G4" i="1"/>
  <c r="H4" i="1"/>
  <c r="I4" i="1"/>
  <c r="J4" i="1"/>
  <c r="K4" i="1"/>
  <c r="L4" i="1"/>
  <c r="M4" i="1"/>
  <c r="C4" i="1"/>
  <c r="F4" i="8"/>
  <c r="G4" i="8"/>
  <c r="H4" i="8"/>
  <c r="I4" i="8"/>
  <c r="J4" i="8"/>
  <c r="K4" i="8"/>
  <c r="L4" i="8"/>
  <c r="M4" i="8"/>
  <c r="D4" i="8"/>
  <c r="E4" i="8"/>
  <c r="C4" i="8"/>
  <c r="B16" i="17" l="1"/>
  <c r="B19" i="17"/>
  <c r="B11" i="17"/>
  <c r="B18" i="17"/>
  <c r="N8" i="4"/>
  <c r="N7" i="4"/>
  <c r="N6" i="4"/>
  <c r="N5" i="4"/>
  <c r="N53" i="3"/>
  <c r="N52" i="3"/>
  <c r="N51" i="3"/>
  <c r="N50" i="3"/>
  <c r="N49" i="3"/>
  <c r="N44" i="3"/>
  <c r="N45" i="3"/>
  <c r="N46" i="3"/>
  <c r="N47" i="3"/>
  <c r="N48" i="3"/>
  <c r="N43" i="3"/>
  <c r="N42" i="3"/>
  <c r="N41" i="3"/>
  <c r="N40" i="3"/>
  <c r="N39" i="3"/>
  <c r="N38" i="3"/>
  <c r="N37" i="3"/>
  <c r="N36" i="3"/>
  <c r="N35" i="3"/>
  <c r="N34" i="3"/>
  <c r="N33" i="3"/>
  <c r="N32" i="3"/>
  <c r="N28" i="3"/>
  <c r="N29" i="3"/>
  <c r="N30" i="3"/>
  <c r="N31" i="3"/>
  <c r="N27" i="3"/>
  <c r="N26" i="3"/>
  <c r="N25" i="3"/>
  <c r="N24" i="3"/>
  <c r="N23" i="3"/>
  <c r="N22" i="3"/>
  <c r="N21" i="3"/>
  <c r="N13" i="3"/>
  <c r="N14" i="3"/>
  <c r="N15" i="3"/>
  <c r="N16" i="3"/>
  <c r="N17" i="3"/>
  <c r="N18" i="3"/>
  <c r="N19" i="3"/>
  <c r="N20" i="3"/>
  <c r="N7" i="3"/>
  <c r="N12" i="3"/>
  <c r="N11" i="3"/>
  <c r="N10" i="3"/>
  <c r="N9" i="3"/>
  <c r="N8" i="3"/>
  <c r="N6" i="3"/>
  <c r="N5" i="3"/>
  <c r="N5" i="10" l="1"/>
  <c r="B8" i="17" s="1"/>
  <c r="N9" i="9"/>
  <c r="N8" i="9"/>
  <c r="N7" i="9"/>
  <c r="N6" i="9"/>
  <c r="N5" i="9"/>
  <c r="N13" i="2"/>
  <c r="N12" i="2"/>
  <c r="N11" i="2"/>
  <c r="N10" i="2"/>
  <c r="N9" i="2"/>
  <c r="N8" i="2"/>
  <c r="N7" i="2"/>
  <c r="N6" i="2"/>
  <c r="N5" i="2"/>
  <c r="N19" i="1"/>
  <c r="N17" i="1"/>
  <c r="N13" i="1"/>
  <c r="N18" i="1"/>
  <c r="N16" i="1"/>
  <c r="N15" i="1"/>
  <c r="N14" i="1"/>
  <c r="N12" i="1"/>
  <c r="N11" i="1"/>
  <c r="N10" i="1"/>
  <c r="N9" i="1"/>
  <c r="N8" i="1"/>
  <c r="N7" i="1"/>
  <c r="N6" i="1"/>
  <c r="N5" i="1"/>
  <c r="N11" i="8"/>
  <c r="N10" i="8"/>
  <c r="N9" i="8"/>
  <c r="N8" i="8"/>
  <c r="N7" i="8"/>
  <c r="N6" i="8"/>
  <c r="N5" i="8"/>
  <c r="H20" i="17"/>
  <c r="G20" i="17"/>
  <c r="N20" i="17"/>
  <c r="M20" i="17"/>
  <c r="L20" i="17"/>
  <c r="K20" i="17"/>
  <c r="J20" i="17"/>
  <c r="I20" i="17"/>
  <c r="F20" i="17"/>
  <c r="E20" i="17"/>
  <c r="D20" i="17"/>
  <c r="B7" i="17" l="1"/>
  <c r="B6" i="17"/>
  <c r="B4" i="17"/>
</calcChain>
</file>

<file path=xl/sharedStrings.xml><?xml version="1.0" encoding="utf-8"?>
<sst xmlns="http://schemas.openxmlformats.org/spreadsheetml/2006/main" count="654" uniqueCount="299">
  <si>
    <t>OVERZICHT</t>
  </si>
  <si>
    <t>Aantal eindtermen niet gecoverd</t>
  </si>
  <si>
    <t xml:space="preserve">Totaal aantal eindtermen </t>
  </si>
  <si>
    <t>Nederlands</t>
  </si>
  <si>
    <t>Frans</t>
  </si>
  <si>
    <t>Engels</t>
  </si>
  <si>
    <t>Wiskunde</t>
  </si>
  <si>
    <t>Natuur-wetenschappen</t>
  </si>
  <si>
    <t>Geschiedenis</t>
  </si>
  <si>
    <t>Aardrijkskunde</t>
  </si>
  <si>
    <t>Artistieke Opvoeding</t>
  </si>
  <si>
    <t>Lichamelijke Opvoeding</t>
  </si>
  <si>
    <t>Economie</t>
  </si>
  <si>
    <t>(in te vullen)</t>
  </si>
  <si>
    <t>1 Competenties op het vlak van lichamelijk, geestelijk en emotioneel bewustzijn …</t>
  </si>
  <si>
    <t>2 Competenties in het Nederlands</t>
  </si>
  <si>
    <t>3 Competenties in andere talen</t>
  </si>
  <si>
    <t>4 Digitale competentie en mediawijsheid</t>
  </si>
  <si>
    <t>5 Sociaal-relationele competenties</t>
  </si>
  <si>
    <t>6 Competenties inzake wiskunde, exacte wetenschappen en technologie</t>
  </si>
  <si>
    <t>7 Burgerschapscompetenties met inbegrip van competenties inzake samenleven</t>
  </si>
  <si>
    <t>8 Competenties met betrekking tot historisch bewustzijn</t>
  </si>
  <si>
    <t>9 Competenties met betrekking tot ruimtelijk bewustzijn</t>
  </si>
  <si>
    <t>10 Competenties inzake duurzaamheid</t>
  </si>
  <si>
    <t>11 Economische en financiële competenties</t>
  </si>
  <si>
    <t xml:space="preserve">12 Juridische competentie </t>
  </si>
  <si>
    <t>13 Leercompetenties met inbegrip van onderzoekscompetenties, innovatiedenken,  …</t>
  </si>
  <si>
    <t>14 Zelfbewustzijn en zelfexpressie, zelfsturing en wendbaarheid</t>
  </si>
  <si>
    <t>15 Ontwikkeling van initiatief, ambitie, ondernemingszin en loopbaancompetenties</t>
  </si>
  <si>
    <t>16 Cultureel bewustzijn en culturele expressie.</t>
  </si>
  <si>
    <t xml:space="preserve">Totaal </t>
  </si>
  <si>
    <t xml:space="preserve">Lichamelijk, geestelijk en emotioneel  bewustzijn - 2de graad </t>
  </si>
  <si>
    <t>Doorstroomfinaliteit</t>
  </si>
  <si>
    <t>1 Competenties op het vlak van lichamelijk, geestelijk en emotioneel bewustzijn en op vlak van lichamelijke, geestelijke en emotionele gezondheid</t>
  </si>
  <si>
    <t>Doelstelling</t>
  </si>
  <si>
    <t># vakken opgenomen</t>
  </si>
  <si>
    <t>1.01</t>
  </si>
  <si>
    <t>De leerlingen passen technieken voor levensreddend handelen toe in een gesimuleerde leeromgeving.</t>
  </si>
  <si>
    <t xml:space="preserve">  </t>
  </si>
  <si>
    <t>1.02</t>
  </si>
  <si>
    <t>De leerlingen ontwikkelen gezondheidsvaardigheden in functie van hun fysiek en mentaal welzijn binnen verschillende thema’s.</t>
  </si>
  <si>
    <t>1.03</t>
  </si>
  <si>
    <t>De leerlingen voeren conform de beweegrichtlijnenin verschillende bewegingsomgevingenactiviteiten uit in verschillende individuele, interactieve en ritmisch expressieve bewegingsdomeinen.</t>
  </si>
  <si>
    <t>1.04</t>
  </si>
  <si>
    <t>De leerlingen ontwikkelen kracht, lenigheid, uithouding, snelheid, coördinatie en evenwicht, rekening houdend met de evolutie van hun fysieke capaciteiten.</t>
  </si>
  <si>
    <t>1.05</t>
  </si>
  <si>
    <t>De leerlingen voeren motorische basisvaardigheden uit, rekening houdend met ergonomische principes en de evolutie van hun fysieke capaciteiten.</t>
  </si>
  <si>
    <t>1.06</t>
  </si>
  <si>
    <t>De leerlingen passen tactieken en principes toe met respect voor de afgesproken regels en rollen in sport en spel.</t>
  </si>
  <si>
    <t>1.07</t>
  </si>
  <si>
    <t>De leerlingen hanteren in verschillende rollen in sport en spel principes van verantwoord en veilig gedrag.</t>
  </si>
  <si>
    <t xml:space="preserve">Nederlands - 2de graad </t>
  </si>
  <si>
    <t>2.01</t>
  </si>
  <si>
    <t>De leerlingen bepalen het onderwerp, de hoofdgedachte en de hoofdpunten bij het doelgericht lezen en beluisteren van teksten.</t>
  </si>
  <si>
    <t>2.02</t>
  </si>
  <si>
    <t>De leerlingen beoordelen doelgericht informatie op betrouwbaarheid, correctheid en bruikbaarheid bij het lezen en luisteren.</t>
  </si>
  <si>
    <t>2.03</t>
  </si>
  <si>
    <t>De leerlingen selecteren relevante informatie bij het lezen en beluisteren van teksten.</t>
  </si>
  <si>
    <t>2.04</t>
  </si>
  <si>
    <t>De leerlingen nemen notities bij het lezen en beluisteren van teksten.</t>
  </si>
  <si>
    <t>2.05</t>
  </si>
  <si>
    <t>De leerlingen vatten doelgericht een geschreven tekst schriftelijk samen.</t>
  </si>
  <si>
    <t>2.06</t>
  </si>
  <si>
    <t>De leerlingen spreken en schrijven doelgericht.</t>
  </si>
  <si>
    <t>2.07</t>
  </si>
  <si>
    <t>De leerlingen drukken zich creatief uit met taal.</t>
  </si>
  <si>
    <t>2.08</t>
  </si>
  <si>
    <t>De leerlingen nemen doelgericht deel aan mondelinge en schriftelijke interactie.</t>
  </si>
  <si>
    <t>2.09</t>
  </si>
  <si>
    <t>De leerlingen zetten doelgericht strategieën in ter ondersteuning van informatieverwerking en communicatieve handelingen.</t>
  </si>
  <si>
    <t>2.10</t>
  </si>
  <si>
    <t>De leerlingen zetten nieuw- en eerder verworven woordenschat in ter ondersteuning van hun communicatieve handelingen.</t>
  </si>
  <si>
    <t>2.11</t>
  </si>
  <si>
    <t>De leerlingen passen inzicht in het taalsysteem toe ter ondersteuning van hun communicatieve handelingen.</t>
  </si>
  <si>
    <t>2.12</t>
  </si>
  <si>
    <t>De leerlingen passen inzicht in taalgebruik toe ter ondersteuning van hun communicatieve handelingen.</t>
  </si>
  <si>
    <t>2.13</t>
  </si>
  <si>
    <t>De leerlingen geven overeenkomsten en verschillen aan in taaluitingen, taalvariëteiten en talen.</t>
  </si>
  <si>
    <t>2.14</t>
  </si>
  <si>
    <t>De leerlingen verwoorden de eigen beleving en interpretatie van literaire teksten.</t>
  </si>
  <si>
    <t>2.15</t>
  </si>
  <si>
    <t>De leerlingen analyseren hoe in literaire teksten betekenissen worden gecreëerd met narratieve, poëticale en theatrale structuren en technieken.</t>
  </si>
  <si>
    <t>2.16</t>
  </si>
  <si>
    <t>De leerlingen gaan in interactie over de relevantie van literaire teksten voor hun leefwereld, voor de samenleving waarin ze leven en voor de samenleving waarin de teksten ontstonden.</t>
  </si>
  <si>
    <t xml:space="preserve">Competenties in andere talen - 2de graad </t>
  </si>
  <si>
    <t>doelstelling</t>
  </si>
  <si>
    <t>Techniek</t>
  </si>
  <si>
    <t>3.01</t>
  </si>
  <si>
    <t>3.02</t>
  </si>
  <si>
    <t>3.03</t>
  </si>
  <si>
    <t>3.04</t>
  </si>
  <si>
    <t>3.05</t>
  </si>
  <si>
    <t>3.06</t>
  </si>
  <si>
    <t>De leerlingen zetten nieuw- en eerder verworven woordenschat in ter ondersteuning van hun communicatieve handelingen</t>
  </si>
  <si>
    <t>3.07</t>
  </si>
  <si>
    <t>De leerlingen passen inzicht in het taalsysteem toe ter ondersteuningvan hun communicatieve handelingen.</t>
  </si>
  <si>
    <t>3.08</t>
  </si>
  <si>
    <t>De leerlingen illustreren bij het lezen en beluisteren van teksten kenmerkende aspecten van maatschappijen en culturen waarin de doeltaal wordt gesproken.</t>
  </si>
  <si>
    <t>3.09</t>
  </si>
  <si>
    <t>De leerlingen verwoorden de eigen beleving en interpretatie van literaire teksten in de doeltaal.</t>
  </si>
  <si>
    <t xml:space="preserve">Digitaal en Media  - 2de graad </t>
  </si>
  <si>
    <t>4.01</t>
  </si>
  <si>
    <t>De leerlingen gebruiken doelgericht courante functionaliteiten van vergelijkbare toepassingen om digitaal te communiceren..</t>
  </si>
  <si>
    <t>4.02</t>
  </si>
  <si>
    <t>De leerlingen gebruiken doelgericht courante functionaliteiten van vergelijkbare toepassingen om digitale inhouden te creëren.</t>
  </si>
  <si>
    <t>4.03</t>
  </si>
  <si>
    <t>De leerlingen gebruiken doelgericht courante functionaliteiten van vergelijkbare toepassingen om digitale inhouden te beheren.</t>
  </si>
  <si>
    <t>4.04</t>
  </si>
  <si>
    <t>De leerlingen respecteren ethische, sociale en legale regels bij het gebruiken van digitale technologie.</t>
  </si>
  <si>
    <t>4.05</t>
  </si>
  <si>
    <t>De leerlingen analyseren de impact van digitale systemen op de maatschappij vanuit principes van computationeel denken.</t>
  </si>
  <si>
    <t xml:space="preserve">Sociaal-relationele competenties  - 2de graad </t>
  </si>
  <si>
    <t>5.01</t>
  </si>
  <si>
    <t>De leerlingen gaan respectvol en constructief met anderen in interactie rekening houdend met elkaars grenzen.</t>
  </si>
  <si>
    <t xml:space="preserve">STEM - 2de graad </t>
  </si>
  <si>
    <t>6.01</t>
  </si>
  <si>
    <t>De leerlingen leggen de invoering van de reële getallen uit als de vervollediging van de reële getallenas.</t>
  </si>
  <si>
    <t>6.02</t>
  </si>
  <si>
    <t>De leerlingen ordenen reële getallen.</t>
  </si>
  <si>
    <t>6.03</t>
  </si>
  <si>
    <t>De leerlingen rekenen met reële getallen.</t>
  </si>
  <si>
    <t>6.04</t>
  </si>
  <si>
    <t>De leerlingen bepalen de onderlinge ligging van twee rechten, twee vlakken en een rechte en een vlak in ruimtelijke situaties.</t>
  </si>
  <si>
    <t>6.05</t>
  </si>
  <si>
    <t>De leerlingen bepalen het effect van schaalverandering op vorm, lengte, oppervlakte en inhoud of volume.</t>
  </si>
  <si>
    <t>6.06</t>
  </si>
  <si>
    <t>De leerlingen passen de stelling van Pythagoras toe om meetkundige problemen op te lossen in het vlak en in de ruimte.</t>
  </si>
  <si>
    <t>6.07</t>
  </si>
  <si>
    <t>De leerlingen gebruiken de goniometrische getallen sinus, cosinus en tangens in rechthoekige driehoeken om meetkundige problemen op te lossen.</t>
  </si>
  <si>
    <t>6.08</t>
  </si>
  <si>
    <t>De leerlingen passen gelijkvormigheidskenmerken van driehoeken toe om meetkundige problemen op te lossen.</t>
  </si>
  <si>
    <t>6.09</t>
  </si>
  <si>
    <t>De leerlingen tekenen in het vlak de som van vectoren en de vermenigvuldiging van een vector met een getal.</t>
  </si>
  <si>
    <t>6.10</t>
  </si>
  <si>
    <t>De leerlingen lossen eerstegraadsvergelijkingen en -ongelijkheden in één onbekende algebraïsch en grafisch op.</t>
  </si>
  <si>
    <t>6.11</t>
  </si>
  <si>
    <t>De leerlingen drukken bij een formule één variabele uit in functie van een andere.</t>
  </si>
  <si>
    <t>6.12</t>
  </si>
  <si>
    <t>De leerlingen leggen uit wat een functie is en leggen het verband tussen verschillende representaties van een functie: verwoording, tabel, grafiek en voorschrift.</t>
  </si>
  <si>
    <t>6.13</t>
  </si>
  <si>
    <t>De leerlingen bepalen het voorschrift, de grafiek, de tabel en de verwoording van een eerstegraadsfunctie als één van de andere representaties gegeven is.</t>
  </si>
  <si>
    <t>6.14</t>
  </si>
  <si>
    <t>De leerlingen analyseren kenmerken van eerstegraadsfuncties: domein, bereik, nulwaarden, tekenverloop en stijgen/dalen.</t>
  </si>
  <si>
    <t>6.15</t>
  </si>
  <si>
    <t>De leerlingen analyseren kenmerken van tweedegraadsfuncties van de vorm f(x)=ax²: domein, bereik, nulwaarden, tekenverloop, stijgen/dalen, extremum, toenemende/afnemende stijging/daling en symmetrie ten opzichte van een verticale rechte.</t>
  </si>
  <si>
    <t>6.16</t>
  </si>
  <si>
    <t>De leerlingen lossen stelsels van twee eerstegraadsvergelijkingen in twee onbekenden algebraïsch en grafisch op.</t>
  </si>
  <si>
    <t>6.17</t>
  </si>
  <si>
    <t>De leerlingen lossen telproblemen op met behulp van boomdiagrammen en venndiagrammen.</t>
  </si>
  <si>
    <t>6.18</t>
  </si>
  <si>
    <t xml:space="preserve">De leerlingen analyseren statistische gegevens aan de hand van voorstellingswijzen en centrum- en spreidingsmaten. </t>
  </si>
  <si>
    <t>6.19</t>
  </si>
  <si>
    <t>De leerlingen bepalen de waarheidswaarde van logische uitspraken met behulp van waarheidstabellen.</t>
  </si>
  <si>
    <t>6.20</t>
  </si>
  <si>
    <t>De leerlingen beargumenteren wiskundige redeneringen en maken daarbij ook gebruik van eigenschappen of van een tegenvoorbeeld.</t>
  </si>
  <si>
    <t>6.21</t>
  </si>
  <si>
    <t>De leerlingen beschrijven fenomenen uit de realiteit aan de hand van wiskundige concepten uit de tweede graad.</t>
  </si>
  <si>
    <t>6.22</t>
  </si>
  <si>
    <t>De leerlingen lossen vraagstukken en problemen op door te mathematiseren en demathematiseren en door gebruik te maken van heuristieken.</t>
  </si>
  <si>
    <t>6.23</t>
  </si>
  <si>
    <t xml:space="preserve">De leerlingen gebruiken ICT om berekeningen uit te voeren en grafische voorstellingen te maken. </t>
  </si>
  <si>
    <t>6.24</t>
  </si>
  <si>
    <t>De leerlingen leggen uit hoe plantaardige en dierlijke organismen prikkels ontvangen.</t>
  </si>
  <si>
    <t>6.25</t>
  </si>
  <si>
    <t>De leerlingen leggen uit hoe bij plantaardige en dierlijke organismen een prikkel verwerkt wordt.</t>
  </si>
  <si>
    <t>6.26</t>
  </si>
  <si>
    <t>De leerlingen lichten het onderscheid toe tussen reacties op een prikkel bij plantaardige en dierlijke organismen.</t>
  </si>
  <si>
    <t>6.27</t>
  </si>
  <si>
    <t>De leerlingen leggen uit dat plantaardige en dierlijke organismen zich kunnen handhaven dankzij homeostase.</t>
  </si>
  <si>
    <t>6.28</t>
  </si>
  <si>
    <t>De leerlingen leggen de hormonale regeling van het voortplantingssysteem bij de mens uit.</t>
  </si>
  <si>
    <t>6.29</t>
  </si>
  <si>
    <t>De leerlingen leggen het verband tussen eigenschappen van virussen, bacteriën en schimmels en hun positieve en negatieve rol in de natuur.</t>
  </si>
  <si>
    <t>6.30</t>
  </si>
  <si>
    <t>De leerlingen illustreren interacties tussen organismen van dezelfde soort en van verschillende soorten.</t>
  </si>
  <si>
    <t>6.31</t>
  </si>
  <si>
    <t>De leerlingen leggen het verband tussen materie- en energiestromen in een ecosysteem.</t>
  </si>
  <si>
    <t>6.32</t>
  </si>
  <si>
    <t>De leerlingen onderzoeken zuivere stoffen en soorten mengsels in het dagelijkse leven aan de hand van eigenschappen en scheidingstechnieken.</t>
  </si>
  <si>
    <t>6.33</t>
  </si>
  <si>
    <t>De leerlingen gebruiken een atoommodel om de structuur van atomen en ionen te beschrijven.</t>
  </si>
  <si>
    <t>6.34</t>
  </si>
  <si>
    <t>De leerlingen leggen het verband tussen de plaats en de eigenschappen van atomen in het PSE.</t>
  </si>
  <si>
    <t>6.35</t>
  </si>
  <si>
    <t>De leerlingen interpreteren de naam en symbolische schrijfwijze van enkelvoudige en samengestelde stoffen.</t>
  </si>
  <si>
    <t>6.36</t>
  </si>
  <si>
    <t>De leerlingen leggen het verband tussen de chemische binding en de eigenschappen van een stof.</t>
  </si>
  <si>
    <t>6.37</t>
  </si>
  <si>
    <t>De leerlingen balanceren gegeven eenvoudige chemische reacties en interpreteren ze in termen van materie- en energie-uitwisseling.</t>
  </si>
  <si>
    <t>6.38</t>
  </si>
  <si>
    <t>De leerlingen brengen pH in verband met het zuur, basisch of neutraal karakter van een waterige oplossing en lichten de functie van een zuur-base indicator toe.</t>
  </si>
  <si>
    <t>6.39</t>
  </si>
  <si>
    <t>De leerlingen interpreteren massaconcentratie en molaire concentratie.</t>
  </si>
  <si>
    <t>6.40</t>
  </si>
  <si>
    <t>De leerlingen lossen fysische problemen met en zonder formularium op.</t>
  </si>
  <si>
    <t>6.41</t>
  </si>
  <si>
    <t>De leerlingen interpreteren rechtlijnige bewegingen grafisch en eenparig rechtlijnige bewegingen kwantitatief.</t>
  </si>
  <si>
    <t>6.42</t>
  </si>
  <si>
    <t>De leerlingen stellen krachten vectorieel voor en leggen het verband tussen de verandering van bewegingstoestand van een lichaam en de resulterende kracht.</t>
  </si>
  <si>
    <t>6.43</t>
  </si>
  <si>
    <t>De leerlingen verklaren fenomenen of toepassingen uit het dagelijkse leven aan de hand van het concept druk bij vaste stoffen, gassen en vloeistoffen.</t>
  </si>
  <si>
    <t>6.44</t>
  </si>
  <si>
    <t>De leerlingen stellen de energiebalans van energieomzettingen op aan de hand van de wet van behoud van energie.</t>
  </si>
  <si>
    <t>6.45</t>
  </si>
  <si>
    <t>De leerlingen stellen kwantitatief de energiebalans op van energieomzettingen tussen kinetische, gravitationele of elastische energie in eenvoudige situaties.</t>
  </si>
  <si>
    <t>6.46</t>
  </si>
  <si>
    <t>De leerlingen voeren berekeningen uit in verband met vermogen en rendement bij energieomzettingen in systemen.</t>
  </si>
  <si>
    <t>6.47</t>
  </si>
  <si>
    <t>De leerlingen verklaren het energietransport bij faseovergangen en bij temperatuursveranderingen van stoffen aan de hand van het deeltjesmodel.</t>
  </si>
  <si>
    <t>6.48</t>
  </si>
  <si>
    <t>De leerlingen analyseren verbanden tussen stroomsterkte, spanning en weerstand in een gelijkstroomkring.</t>
  </si>
  <si>
    <t>6.49</t>
  </si>
  <si>
    <t>De leerlingen gebruiken de grootheid vermogen en het Joule-effect om fenomenen in elektrische systemen te verklaren.</t>
  </si>
  <si>
    <t>6.50</t>
  </si>
  <si>
    <t>De leerlingen werken op een veilige en duurzame manier met materialen, stoffen, organismen en technische systemen.</t>
  </si>
  <si>
    <t>6.51</t>
  </si>
  <si>
    <t>De leerlingen voeren onderzoek aan de hand van een wetenschappelijke methode om kennis te ontwikkelen en om vragen te beantwoorden.</t>
  </si>
  <si>
    <t>6.52</t>
  </si>
  <si>
    <t>De leerlingen ontwerpen een oplossing voor een probleem door wetenschappen, technologie of wiskunde geïntegreerd aan te wenden.</t>
  </si>
  <si>
    <t>6.53</t>
  </si>
  <si>
    <t>De leerlingen analyseren de wisselwerking tussen wetenschappen, technologie, wiskunde en de maatschappij aan de hand van maatschappelijke uitdagingen.</t>
  </si>
  <si>
    <t xml:space="preserve">Burgerschap - 2de graad </t>
  </si>
  <si>
    <t>7.01</t>
  </si>
  <si>
    <t>De leerlingen lichten de betekenis, de principes en de werking van de democratische rechtsstaat en hun verantwoordelijkheid daarin toe.</t>
  </si>
  <si>
    <t>7.02</t>
  </si>
  <si>
    <t>De leerlingen reflecteren over het relationele, gelaagde en dynamische karakter van identiteit.</t>
  </si>
  <si>
    <t>7.03</t>
  </si>
  <si>
    <t>De leerlingen lichten toe hoe verschillende vormen van diversiteit verrijkend en uitdagend zijn voor het samenleven.</t>
  </si>
  <si>
    <t>7.04</t>
  </si>
  <si>
    <t>De leerlingen gaan geïnformeerd, beargumenteerd en constructief in dialoog over maatschappelijke thema’s.</t>
  </si>
  <si>
    <t xml:space="preserve">Historisch bewustzijn - 2de graad </t>
  </si>
  <si>
    <t>8.01</t>
  </si>
  <si>
    <t>De leerlingen bouwen een historisch referentiekader op met structuurbegrippen, scharnierpunten en kenmerken eigen aan de middeleeuwen en de vroegmoderne tijd.</t>
  </si>
  <si>
    <t>8.02</t>
  </si>
  <si>
    <t>De leerlingen lichten verbanden toe tussen de maatschappelijke domeinen voor westerse en niet-westerse samenlevingen uit de middeleeuwen en de vroegmoderne tijd.</t>
  </si>
  <si>
    <t>8.03</t>
  </si>
  <si>
    <t>De leerlingen lichten kenmerken toe van interculturele contacten tussen westerse en niet-westerse samenlevingen uit de middeleeuwen en uit de vroegmoderne tijd.</t>
  </si>
  <si>
    <t>8.04</t>
  </si>
  <si>
    <t>De leerlingen vergelijken kenmerken van bestudeerde samenlevingen in eenzelfde periode of tussen periodes.</t>
  </si>
  <si>
    <t>8.05</t>
  </si>
  <si>
    <t>De leerlingen vergelijken de courante westerse periodisering met andere periodiseringen in tijd en ruimte.</t>
  </si>
  <si>
    <t>8.06</t>
  </si>
  <si>
    <t>De leerlingen analyseren kritisch historische bronnen in functie van een historische vraag.</t>
  </si>
  <si>
    <t>8.07</t>
  </si>
  <si>
    <t>De leerlingen vergelijken historische bronnen in functie van een historische vraag.</t>
  </si>
  <si>
    <t>8.08</t>
  </si>
  <si>
    <t>De leerlingen beantwoorden een historische vraag aan de hand van historische bronnen en historische redeneerwijzen.</t>
  </si>
  <si>
    <t>8.09</t>
  </si>
  <si>
    <t>De leerlingen analyseren de invloed van de eigen standplaatsgebondenheid en die van anderen op historische beeldvorming met betrekking tot de bestudeerde periodes.</t>
  </si>
  <si>
    <t>8.10</t>
  </si>
  <si>
    <t>De leerlingen lichten betekenissen toe die men geeft aan historische fenomenen uit de bestudeerde periodes.</t>
  </si>
  <si>
    <t xml:space="preserve">Ruimtelijk bewustzijn - 2de graad </t>
  </si>
  <si>
    <t>9.01</t>
  </si>
  <si>
    <t>De leerlingen analyseren demografische processen op basis van demografische indicatoren en beïnvloedende factoren.</t>
  </si>
  <si>
    <t>9.02</t>
  </si>
  <si>
    <t>De leerlingen illustreren de interactie tussen productie en consumptie op mondiale schaal.</t>
  </si>
  <si>
    <t>9.03</t>
  </si>
  <si>
    <t>De leerlingen analyseren factoren die economische processen beïnvloeden aan de hand van voorbeelden uit landbouw, industrie, ontginning van grondstoffen, energieproductie of diensten.</t>
  </si>
  <si>
    <t>9.04</t>
  </si>
  <si>
    <t>De leerlingen illustreren de impact van mondialisering op demografische processen en op de ruimtelijke interactie tussen productie en consumptie.</t>
  </si>
  <si>
    <t>9.05</t>
  </si>
  <si>
    <t>De leerlingen analyseren ruimtelijke gevolgen van demografische processen, productie en consumptie.</t>
  </si>
  <si>
    <t>9.06</t>
  </si>
  <si>
    <t>De leerlingen analyseren oorzaken en gevolgen van het versterkt broeikaseffect.</t>
  </si>
  <si>
    <t>9.07</t>
  </si>
  <si>
    <t>De leerlingen zetten terreintechnieken en geografische hulpbronnen met inbegrip van GIS-viewers functioneel in.</t>
  </si>
  <si>
    <t>9.08</t>
  </si>
  <si>
    <t>De leerlingen situeren absoluut en relatief personen, plaatsen, patronen en processen op relevante ruimtelijke schaalniveaus.</t>
  </si>
  <si>
    <t>9.09</t>
  </si>
  <si>
    <t>De leerlingen illustreren de invloed van de persoonlijke en maatschappelijke context van mensen op ruimtelijke beeldvorming.</t>
  </si>
  <si>
    <t xml:space="preserve">Competenties inzake duurzaamheid- 2de graad </t>
  </si>
  <si>
    <t xml:space="preserve">Doorstroomfinaliteit </t>
  </si>
  <si>
    <t xml:space="preserve">Economie - 2de graad </t>
  </si>
  <si>
    <t xml:space="preserve">Juridische competentie - 2de graad </t>
  </si>
  <si>
    <t xml:space="preserve">Leren leren  - 2de graad </t>
  </si>
  <si>
    <t>13 Leercompetenties met inbegrip van onderzoekscompetenties, innovatiedenken, creativiteit, probleemoplossend en kritisch denken, systeemdenken, informatieverwerking en samenwerken</t>
  </si>
  <si>
    <t>13.01</t>
  </si>
  <si>
    <t>De leerlingen reflecteren cyclisch en vakspecifiek over het eigen leerproces en sturen het op basis daarvan doelgericht bij.</t>
  </si>
  <si>
    <t>13.02</t>
  </si>
  <si>
    <t>De leerlingen zetten (meta)cognitieve leer- en regulatiestrategieën in om zich leerinhouden eigen te maken.</t>
  </si>
  <si>
    <t>13.03</t>
  </si>
  <si>
    <t>De leerlingen gebruiken school- en vaktaal.</t>
  </si>
  <si>
    <t>13.04</t>
  </si>
  <si>
    <t>De leerlingen zoeken doelgericht informatie in diverse bronnen en verwerken die op een kritische en systematische manier.</t>
  </si>
  <si>
    <t xml:space="preserve">Zelfbewustzijn en zelfexpressie, zelfsturing en wendbaarheid - 2de graad </t>
  </si>
  <si>
    <t xml:space="preserve">Initiatief - 2de graad </t>
  </si>
  <si>
    <t>15.01</t>
  </si>
  <si>
    <t>De leerlingen doorlopen bewust hun studie- of beroepskeuzeproces.</t>
  </si>
  <si>
    <t>15.02</t>
  </si>
  <si>
    <t>De leerlingen genereren creatieve ideeën om een probleem op te lossen en bespreken de uitvoerbaarheid ervan aan de hand van criteria.</t>
  </si>
  <si>
    <t xml:space="preserve">Cultuur - 2de graad </t>
  </si>
  <si>
    <t>16.01</t>
  </si>
  <si>
    <t>De leerlingen brengen kunst- en cultuuruitingen in verband met de context waarin ze voorkomen.</t>
  </si>
  <si>
    <t>16.02</t>
  </si>
  <si>
    <t>De leerlingen reflecteren over eigen beleving bij uiteenlopende kunst-en cultuuruitingen.</t>
  </si>
  <si>
    <t>16.03</t>
  </si>
  <si>
    <t>De leerlingen lichten toe hoe een kunstwerk vanuit vorm en inhoud betekenis geeft.</t>
  </si>
  <si>
    <t>16.04</t>
  </si>
  <si>
    <t>De leerlingen doorlopen een artistiek-creatief proces vanuit verbeelding.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</si>
</sst>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49" fontId="4" fillId="2" borderId="0" xfId="0" applyNumberFormat="1" applyFont="1" applyFill="1" applyAlignment="1">
      <alignment vertical="top"/>
    </xf>
    <xf numFmtId="49" fontId="5" fillId="2" borderId="0" xfId="0" applyNumberFormat="1" applyFont="1" applyFill="1" applyAlignment="1">
      <alignment horizontal="left" vertical="top"/>
    </xf>
    <xf numFmtId="49" fontId="6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/>
    <xf numFmtId="0" fontId="0" fillId="2" borderId="0" xfId="0" applyFont="1" applyFill="1"/>
    <xf numFmtId="49" fontId="7" fillId="2" borderId="0" xfId="0" applyNumberFormat="1" applyFont="1" applyFill="1" applyAlignment="1">
      <alignment horizontal="left" vertical="top"/>
    </xf>
    <xf numFmtId="49" fontId="7" fillId="2" borderId="4" xfId="0" applyNumberFormat="1" applyFont="1" applyFill="1" applyBorder="1" applyAlignment="1">
      <alignment horizontal="left" vertical="top"/>
    </xf>
    <xf numFmtId="49" fontId="4" fillId="4" borderId="2" xfId="0" applyNumberFormat="1" applyFont="1" applyFill="1" applyBorder="1" applyAlignment="1">
      <alignment vertical="top"/>
    </xf>
    <xf numFmtId="49" fontId="0" fillId="4" borderId="3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49" fontId="4" fillId="0" borderId="9" xfId="0" applyNumberFormat="1" applyFont="1" applyBorder="1"/>
    <xf numFmtId="49" fontId="4" fillId="0" borderId="0" xfId="0" applyNumberFormat="1" applyFont="1"/>
    <xf numFmtId="49" fontId="4" fillId="0" borderId="1" xfId="0" applyNumberFormat="1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left" vertical="top"/>
    </xf>
    <xf numFmtId="0" fontId="4" fillId="0" borderId="0" xfId="0" applyFont="1" applyAlignment="1">
      <alignment horizontal="left" vertical="center"/>
    </xf>
    <xf numFmtId="49" fontId="9" fillId="2" borderId="0" xfId="0" applyNumberFormat="1" applyFont="1" applyFill="1" applyAlignment="1">
      <alignment horizontal="left" vertical="top"/>
    </xf>
    <xf numFmtId="49" fontId="10" fillId="4" borderId="2" xfId="0" applyNumberFormat="1" applyFont="1" applyFill="1" applyBorder="1" applyAlignment="1">
      <alignment vertical="top"/>
    </xf>
    <xf numFmtId="49" fontId="11" fillId="4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vertical="top" wrapText="1"/>
    </xf>
    <xf numFmtId="49" fontId="5" fillId="2" borderId="0" xfId="0" applyNumberFormat="1" applyFont="1" applyFill="1" applyAlignment="1">
      <alignment horizontal="left" vertical="top" wrapText="1"/>
    </xf>
    <xf numFmtId="49" fontId="7" fillId="2" borderId="0" xfId="0" applyNumberFormat="1" applyFont="1" applyFill="1" applyAlignment="1">
      <alignment horizontal="left" vertical="top" wrapText="1"/>
    </xf>
    <xf numFmtId="49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horizontal="center" vertical="top" wrapText="1"/>
    </xf>
    <xf numFmtId="0" fontId="7" fillId="2" borderId="0" xfId="0" applyFont="1" applyFill="1"/>
    <xf numFmtId="0" fontId="4" fillId="2" borderId="0" xfId="0" applyFont="1" applyFill="1" applyAlignment="1">
      <alignment wrapText="1"/>
    </xf>
    <xf numFmtId="0" fontId="4" fillId="4" borderId="0" xfId="0" applyFont="1" applyFill="1" applyAlignment="1">
      <alignment horizontal="right" wrapText="1"/>
    </xf>
    <xf numFmtId="0" fontId="4" fillId="4" borderId="5" xfId="0" applyFont="1" applyFill="1" applyBorder="1" applyAlignment="1">
      <alignment horizontal="right" wrapText="1"/>
    </xf>
    <xf numFmtId="0" fontId="4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49" fontId="4" fillId="0" borderId="0" xfId="0" applyNumberFormat="1" applyFont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9" fontId="4" fillId="3" borderId="0" xfId="0" applyNumberFormat="1" applyFont="1" applyFill="1" applyAlignment="1">
      <alignment horizontal="left"/>
    </xf>
    <xf numFmtId="0" fontId="0" fillId="3" borderId="16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49" fontId="12" fillId="4" borderId="9" xfId="0" applyNumberFormat="1" applyFont="1" applyFill="1" applyBorder="1" applyAlignment="1">
      <alignment horizontal="left"/>
    </xf>
    <xf numFmtId="0" fontId="0" fillId="4" borderId="11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1246655</xdr:colOff>
      <xdr:row>0</xdr:row>
      <xdr:rowOff>14007</xdr:rowOff>
    </xdr:from>
    <xdr:to>
      <xdr:col>0</xdr:col>
      <xdr:colOff>2855180</xdr:colOff>
      <xdr:row>2</xdr:row>
      <xdr:rowOff>362174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8BE42F8D-F550-43D6-920D-FB3BBF30B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655" y="14007"/>
          <a:ext cx="1608525" cy="74485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0</xdr:rowOff>
    </xdr:from>
    <xdr:to>
      <xdr:col>4</xdr:col>
      <xdr:colOff>854145</xdr:colOff>
      <xdr:row>3</xdr:row>
      <xdr:rowOff>74295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63A0D48F-82E9-49C3-9038-059683A43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0"/>
          <a:ext cx="1610430" cy="7524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1333500</xdr:colOff>
      <xdr:row>0</xdr:row>
      <xdr:rowOff>63500</xdr:rowOff>
    </xdr:from>
    <xdr:to>
      <xdr:col>4</xdr:col>
      <xdr:colOff>626180</xdr:colOff>
      <xdr:row>2</xdr:row>
      <xdr:rowOff>117475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790941EE-D7F2-4A1C-B090-E56F6526F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0" y="63500"/>
          <a:ext cx="1610430" cy="7524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468690</xdr:colOff>
      <xdr:row>0</xdr:row>
      <xdr:rowOff>0</xdr:rowOff>
    </xdr:from>
    <xdr:to>
      <xdr:col>5</xdr:col>
      <xdr:colOff>92931</xdr:colOff>
      <xdr:row>3</xdr:row>
      <xdr:rowOff>60688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EA94B317-238E-4F83-B090-5989492DB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690" y="0"/>
          <a:ext cx="1616145" cy="7505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5</xdr:col>
      <xdr:colOff>38805</xdr:colOff>
      <xdr:row>3</xdr:row>
      <xdr:rowOff>76200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871B90A3-E96D-4EAA-B2AB-8D7D9D0A8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0"/>
          <a:ext cx="1610430" cy="74485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353346</xdr:colOff>
      <xdr:row>0</xdr:row>
      <xdr:rowOff>0</xdr:rowOff>
    </xdr:from>
    <xdr:to>
      <xdr:col>4</xdr:col>
      <xdr:colOff>970902</xdr:colOff>
      <xdr:row>2</xdr:row>
      <xdr:rowOff>18989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83678DAA-51F0-4132-A176-1EAC20E81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5362" y="0"/>
          <a:ext cx="1616145" cy="74866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1409701</xdr:colOff>
      <xdr:row>0</xdr:row>
      <xdr:rowOff>0</xdr:rowOff>
    </xdr:from>
    <xdr:to>
      <xdr:col>5</xdr:col>
      <xdr:colOff>59761</xdr:colOff>
      <xdr:row>0</xdr:row>
      <xdr:rowOff>741045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AB91F68D-B506-4258-829F-36938F662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1" y="0"/>
          <a:ext cx="1618050" cy="7524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288138</xdr:colOff>
      <xdr:row>0</xdr:row>
      <xdr:rowOff>0</xdr:rowOff>
    </xdr:from>
    <xdr:to>
      <xdr:col>5</xdr:col>
      <xdr:colOff>116865</xdr:colOff>
      <xdr:row>3</xdr:row>
      <xdr:rowOff>54516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C53DB6F4-1109-4E9B-AB04-6233EA872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1011" y="0"/>
          <a:ext cx="1819026" cy="846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326905</xdr:colOff>
      <xdr:row>0</xdr:row>
      <xdr:rowOff>1</xdr:rowOff>
    </xdr:from>
    <xdr:to>
      <xdr:col>4</xdr:col>
      <xdr:colOff>858098</xdr:colOff>
      <xdr:row>3</xdr:row>
      <xdr:rowOff>40784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CC86BD64-7152-4750-A911-66C411947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6548" y="1"/>
          <a:ext cx="1517620" cy="7041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302560</xdr:colOff>
      <xdr:row>0</xdr:row>
      <xdr:rowOff>0</xdr:rowOff>
    </xdr:from>
    <xdr:to>
      <xdr:col>4</xdr:col>
      <xdr:colOff>930906</xdr:colOff>
      <xdr:row>2</xdr:row>
      <xdr:rowOff>76312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E5C77E46-07A6-4E14-85D4-4BF15DFE0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3148" y="0"/>
          <a:ext cx="1616145" cy="7486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153865</xdr:colOff>
      <xdr:row>0</xdr:row>
      <xdr:rowOff>0</xdr:rowOff>
    </xdr:from>
    <xdr:to>
      <xdr:col>4</xdr:col>
      <xdr:colOff>777652</xdr:colOff>
      <xdr:row>3</xdr:row>
      <xdr:rowOff>56124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6A285241-C1C2-416E-8ACB-D00BCD70E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0327" y="0"/>
          <a:ext cx="1616145" cy="746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179294</xdr:colOff>
      <xdr:row>0</xdr:row>
      <xdr:rowOff>0</xdr:rowOff>
    </xdr:from>
    <xdr:to>
      <xdr:col>4</xdr:col>
      <xdr:colOff>798116</xdr:colOff>
      <xdr:row>3</xdr:row>
      <xdr:rowOff>21964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FBB8BB5F-1C3A-4229-8160-6CEDA41AB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9353" y="0"/>
          <a:ext cx="1616145" cy="7448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179294</xdr:colOff>
      <xdr:row>0</xdr:row>
      <xdr:rowOff>0</xdr:rowOff>
    </xdr:from>
    <xdr:to>
      <xdr:col>4</xdr:col>
      <xdr:colOff>798116</xdr:colOff>
      <xdr:row>3</xdr:row>
      <xdr:rowOff>78217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7054E2EA-B8BD-4733-BC33-B5B7579CF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0"/>
          <a:ext cx="1616145" cy="7486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383843</xdr:colOff>
      <xdr:row>0</xdr:row>
      <xdr:rowOff>0</xdr:rowOff>
    </xdr:from>
    <xdr:to>
      <xdr:col>5</xdr:col>
      <xdr:colOff>19215</xdr:colOff>
      <xdr:row>3</xdr:row>
      <xdr:rowOff>17913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1A341CA1-F399-4F7D-81E7-803719454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2127" y="0"/>
          <a:ext cx="1614240" cy="7467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84731</xdr:colOff>
      <xdr:row>0</xdr:row>
      <xdr:rowOff>1</xdr:rowOff>
    </xdr:from>
    <xdr:to>
      <xdr:col>4</xdr:col>
      <xdr:colOff>911087</xdr:colOff>
      <xdr:row>2</xdr:row>
      <xdr:rowOff>174692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AC021333-8046-2EA7-6C46-404D410E4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188" y="1"/>
          <a:ext cx="1828551" cy="8487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426983</xdr:colOff>
      <xdr:row>0</xdr:row>
      <xdr:rowOff>0</xdr:rowOff>
    </xdr:from>
    <xdr:to>
      <xdr:col>5</xdr:col>
      <xdr:colOff>39593</xdr:colOff>
      <xdr:row>2</xdr:row>
      <xdr:rowOff>208630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C0C2EB77-A76C-4440-887E-CD3B616E0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9224" y="0"/>
          <a:ext cx="1616145" cy="7467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4</xdr:col>
      <xdr:colOff>835095</xdr:colOff>
      <xdr:row>3</xdr:row>
      <xdr:rowOff>74295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3BD46AF0-4AAD-440A-BDAE-AF93F2F65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0"/>
          <a:ext cx="1616145" cy="744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CFB9-7E09-4CF1-A822-3987B97855C4}">
  <dimension ref="A1:V20"/>
  <sheetViews>
    <sheetView showGridLines="0" zoomScale="68" workbookViewId="0">
      <selection activeCell="A56" sqref="A56"/>
    </sheetView>
  </sheetViews>
  <sheetFormatPr defaultRowHeight="14.4" x14ac:dyDescent="0.3"/>
  <cols>
    <col min="1" max="1" width="70.5546875" style="51" customWidth="1"/>
    <col min="2" max="7" width="13.5546875" style="51" customWidth="1"/>
    <col min="8" max="8" width="14" style="51" customWidth="1"/>
    <col min="9" max="14" width="13.5546875" style="51" customWidth="1"/>
    <col min="15" max="16384" width="8.88671875" style="51"/>
  </cols>
  <sheetData>
    <row r="1" spans="1:22" s="9" customFormat="1" ht="18" x14ac:dyDescent="0.35">
      <c r="A1" s="40" t="s">
        <v>0</v>
      </c>
    </row>
    <row r="2" spans="1:22" s="9" customFormat="1" x14ac:dyDescent="0.3"/>
    <row r="3" spans="1:22" s="41" customFormat="1" ht="42" thickBot="1" x14ac:dyDescent="0.35">
      <c r="B3" s="42" t="s">
        <v>1</v>
      </c>
      <c r="C3" s="43" t="s">
        <v>2</v>
      </c>
      <c r="D3" s="44" t="s">
        <v>3</v>
      </c>
      <c r="E3" s="44" t="s">
        <v>4</v>
      </c>
      <c r="F3" s="44" t="s">
        <v>5</v>
      </c>
      <c r="G3" s="44" t="s">
        <v>6</v>
      </c>
      <c r="H3" s="44" t="s">
        <v>7</v>
      </c>
      <c r="I3" s="44" t="s">
        <v>8</v>
      </c>
      <c r="J3" s="44" t="s">
        <v>9</v>
      </c>
      <c r="K3" s="44" t="s">
        <v>10</v>
      </c>
      <c r="L3" s="44" t="s">
        <v>11</v>
      </c>
      <c r="M3" s="44" t="s">
        <v>12</v>
      </c>
      <c r="N3" s="45" t="s">
        <v>13</v>
      </c>
    </row>
    <row r="4" spans="1:22" x14ac:dyDescent="0.3">
      <c r="A4" s="46" t="s">
        <v>14</v>
      </c>
      <c r="B4" s="47">
        <f>COUNTIF('1. Licham.'!N5:N11,0)</f>
        <v>7</v>
      </c>
      <c r="C4" s="48">
        <v>7</v>
      </c>
      <c r="D4" s="49">
        <f>COUNTIF('1. Licham.'!C7:C11,"x")</f>
        <v>0</v>
      </c>
      <c r="E4" s="49">
        <f>COUNTIF('1. Licham.'!D7:D11,"x")</f>
        <v>0</v>
      </c>
      <c r="F4" s="49">
        <f>COUNTIF('1. Licham.'!E7:E11,"x")</f>
        <v>0</v>
      </c>
      <c r="G4" s="49">
        <f>COUNTIF('1. Licham.'!F7:F11,"x")</f>
        <v>0</v>
      </c>
      <c r="H4" s="49">
        <f>COUNTIF('1. Licham.'!G7:G11,"x")</f>
        <v>0</v>
      </c>
      <c r="I4" s="49">
        <f>COUNTIF('1. Licham.'!H7:H11,"x")</f>
        <v>0</v>
      </c>
      <c r="J4" s="49">
        <f>COUNTIF('1. Licham.'!I7:I11,"x")</f>
        <v>0</v>
      </c>
      <c r="K4" s="49">
        <f>COUNTIF('1. Licham.'!J7:J11,"x")</f>
        <v>0</v>
      </c>
      <c r="L4" s="49">
        <f>COUNTIF('1. Licham.'!K7:K11,"x")</f>
        <v>0</v>
      </c>
      <c r="M4" s="49">
        <f>COUNTIF('1. Licham.'!L7:L11,"x")</f>
        <v>0</v>
      </c>
      <c r="N4" s="49">
        <f>COUNTIF('1. Licham.'!M7:M11,"x")</f>
        <v>0</v>
      </c>
      <c r="O4" s="50"/>
      <c r="P4" s="50"/>
      <c r="Q4" s="50"/>
      <c r="R4" s="50"/>
      <c r="S4" s="50"/>
      <c r="T4" s="50"/>
      <c r="U4" s="50"/>
      <c r="V4" s="50"/>
    </row>
    <row r="5" spans="1:22" x14ac:dyDescent="0.3">
      <c r="A5" s="52" t="s">
        <v>15</v>
      </c>
      <c r="B5" s="53">
        <f>COUNTIF('2. Nederlands'!N5:N20,0)</f>
        <v>16</v>
      </c>
      <c r="C5" s="54">
        <v>16</v>
      </c>
      <c r="D5" s="55">
        <f>COUNTIF('2. Nederlands'!C9:C20,"x")</f>
        <v>0</v>
      </c>
      <c r="E5" s="55">
        <f>COUNTIF('2. Nederlands'!D9:D20,"x")</f>
        <v>0</v>
      </c>
      <c r="F5" s="55">
        <f>COUNTIF('2. Nederlands'!E9:E20,"x")</f>
        <v>0</v>
      </c>
      <c r="G5" s="55">
        <f>COUNTIF('2. Nederlands'!F9:F20,"x")</f>
        <v>0</v>
      </c>
      <c r="H5" s="55">
        <f>COUNTIF('2. Nederlands'!G9:G20,"x")</f>
        <v>0</v>
      </c>
      <c r="I5" s="55">
        <f>COUNTIF('2. Nederlands'!H9:H20,"x")</f>
        <v>0</v>
      </c>
      <c r="J5" s="55">
        <f>COUNTIF('2. Nederlands'!I9:I20,"x")</f>
        <v>0</v>
      </c>
      <c r="K5" s="55">
        <f>COUNTIF('2. Nederlands'!J9:J20,"x")</f>
        <v>0</v>
      </c>
      <c r="L5" s="55">
        <f>COUNTIF('2. Nederlands'!K9:K20,"x")</f>
        <v>0</v>
      </c>
      <c r="M5" s="55">
        <f>COUNTIF('2. Nederlands'!L9:L20,"x")</f>
        <v>0</v>
      </c>
      <c r="N5" s="55">
        <f>COUNTIF('2. Nederlands'!M9:M20,"x")</f>
        <v>0</v>
      </c>
    </row>
    <row r="6" spans="1:22" x14ac:dyDescent="0.3">
      <c r="A6" s="46" t="s">
        <v>16</v>
      </c>
      <c r="B6" s="56">
        <f>COUNTIF('3. Andere talen '!N5:N13,0)</f>
        <v>9</v>
      </c>
      <c r="C6" s="57">
        <v>9</v>
      </c>
      <c r="D6" s="49">
        <f>COUNTIF('3. Andere talen '!C5:C13,"x")</f>
        <v>0</v>
      </c>
      <c r="E6" s="49">
        <f>COUNTIF('3. Andere talen '!D5:D13,"x")</f>
        <v>0</v>
      </c>
      <c r="F6" s="49">
        <f>COUNTIF('3. Andere talen '!E5:E13,"x")</f>
        <v>0</v>
      </c>
      <c r="G6" s="49">
        <f>COUNTIF('3. Andere talen '!F5:F13,"x")</f>
        <v>0</v>
      </c>
      <c r="H6" s="49">
        <f>COUNTIF('3. Andere talen '!G5:G13,"x")</f>
        <v>0</v>
      </c>
      <c r="I6" s="49">
        <f>COUNTIF('3. Andere talen '!H5:H13,"x")</f>
        <v>0</v>
      </c>
      <c r="J6" s="49">
        <f>COUNTIF('3. Andere talen '!I5:I13,"x")</f>
        <v>0</v>
      </c>
      <c r="K6" s="49">
        <f>COUNTIF('3. Andere talen '!J5:J13,"x")</f>
        <v>0</v>
      </c>
      <c r="L6" s="49">
        <f>COUNTIF('3. Andere talen '!K5:K13,"x")</f>
        <v>0</v>
      </c>
      <c r="M6" s="49">
        <f>COUNTIF('3. Andere talen '!L5:L13,"x")</f>
        <v>0</v>
      </c>
      <c r="N6" s="49">
        <f>COUNTIF('3. Andere talen '!M5:M13,"x")</f>
        <v>0</v>
      </c>
    </row>
    <row r="7" spans="1:22" x14ac:dyDescent="0.3">
      <c r="A7" s="52" t="s">
        <v>17</v>
      </c>
      <c r="B7" s="58">
        <f>COUNTIF('4. Digitaal en media'!N5:N9,0)</f>
        <v>5</v>
      </c>
      <c r="C7" s="59">
        <v>5</v>
      </c>
      <c r="D7" s="55">
        <f>COUNTIF('4. Digitaal en media'!C5:C9,"x")</f>
        <v>0</v>
      </c>
      <c r="E7" s="55">
        <f>COUNTIF('4. Digitaal en media'!D5:D9,"x")</f>
        <v>0</v>
      </c>
      <c r="F7" s="55">
        <f>COUNTIF('4. Digitaal en media'!E5:E9,"x")</f>
        <v>0</v>
      </c>
      <c r="G7" s="55">
        <f>COUNTIF('4. Digitaal en media'!F5:F9,"x")</f>
        <v>0</v>
      </c>
      <c r="H7" s="55">
        <f>COUNTIF('4. Digitaal en media'!G5:G9,"x")</f>
        <v>0</v>
      </c>
      <c r="I7" s="55">
        <f>COUNTIF('4. Digitaal en media'!H5:H9,"x")</f>
        <v>0</v>
      </c>
      <c r="J7" s="55">
        <f>COUNTIF('4. Digitaal en media'!I5:I9,"x")</f>
        <v>0</v>
      </c>
      <c r="K7" s="55">
        <f>COUNTIF('4. Digitaal en media'!J5:J9,"x")</f>
        <v>0</v>
      </c>
      <c r="L7" s="55">
        <f>COUNTIF('4. Digitaal en media'!K5:K9,"x")</f>
        <v>0</v>
      </c>
      <c r="M7" s="55">
        <f>COUNTIF('4. Digitaal en media'!L5:L9,"x")</f>
        <v>0</v>
      </c>
      <c r="N7" s="55">
        <f>COUNTIF('4. Digitaal en media'!M5:M9,"x")</f>
        <v>0</v>
      </c>
    </row>
    <row r="8" spans="1:22" x14ac:dyDescent="0.3">
      <c r="A8" s="46" t="s">
        <v>18</v>
      </c>
      <c r="B8" s="56">
        <f>COUNTIF('5. Soc.-relat.'!N5:N5,0)</f>
        <v>1</v>
      </c>
      <c r="C8" s="57">
        <v>1</v>
      </c>
      <c r="D8" s="49">
        <f>COUNTIF('5. Soc.-relat.'!C5:C5,"x")</f>
        <v>0</v>
      </c>
      <c r="E8" s="49">
        <f>COUNTIF('5. Soc.-relat.'!D5:D5,"x")</f>
        <v>0</v>
      </c>
      <c r="F8" s="49">
        <f>COUNTIF('5. Soc.-relat.'!E5:E5,"x")</f>
        <v>0</v>
      </c>
      <c r="G8" s="49">
        <f>COUNTIF('5. Soc.-relat.'!F5:F5,"x")</f>
        <v>0</v>
      </c>
      <c r="H8" s="49">
        <f>COUNTIF('5. Soc.-relat.'!G5:G5,"x")</f>
        <v>0</v>
      </c>
      <c r="I8" s="49">
        <f>COUNTIF('5. Soc.-relat.'!H5:H5,"x")</f>
        <v>0</v>
      </c>
      <c r="J8" s="49">
        <f>COUNTIF('5. Soc.-relat.'!I5:I5,"x")</f>
        <v>0</v>
      </c>
      <c r="K8" s="49">
        <f>COUNTIF('5. Soc.-relat.'!J5:J5,"x")</f>
        <v>0</v>
      </c>
      <c r="L8" s="49">
        <f>COUNTIF('5. Soc.-relat.'!K5:K5,"x")</f>
        <v>0</v>
      </c>
      <c r="M8" s="49">
        <f>COUNTIF('5. Soc.-relat.'!L5:L5,"x")</f>
        <v>0</v>
      </c>
      <c r="N8" s="49">
        <f>COUNTIF('5. Soc.-relat.'!M5:M5,"x")</f>
        <v>0</v>
      </c>
    </row>
    <row r="9" spans="1:22" x14ac:dyDescent="0.3">
      <c r="A9" s="52" t="s">
        <v>19</v>
      </c>
      <c r="B9" s="58">
        <f>COUNTIF('6. STEM'!N5:N57,0)</f>
        <v>53</v>
      </c>
      <c r="C9" s="59">
        <v>53</v>
      </c>
      <c r="D9" s="55">
        <f>COUNTIF('6. STEM'!C28:C57,"x")</f>
        <v>0</v>
      </c>
      <c r="E9" s="55">
        <f>COUNTIF('6. STEM'!D28:D57,"x")</f>
        <v>0</v>
      </c>
      <c r="F9" s="55">
        <f>COUNTIF('6. STEM'!E28:E57,"x")</f>
        <v>0</v>
      </c>
      <c r="G9" s="55">
        <f>COUNTIF('6. STEM'!F28:F57,"x")</f>
        <v>0</v>
      </c>
      <c r="H9" s="55">
        <f>COUNTIF('6. STEM'!G28:G57,"x")</f>
        <v>0</v>
      </c>
      <c r="I9" s="55">
        <f>COUNTIF('6. STEM'!H28:H57,"x")</f>
        <v>0</v>
      </c>
      <c r="J9" s="55">
        <f>COUNTIF('6. STEM'!I28:I57,"x")</f>
        <v>0</v>
      </c>
      <c r="K9" s="55">
        <f>COUNTIF('6. STEM'!J28:J57,"x")</f>
        <v>0</v>
      </c>
      <c r="L9" s="55">
        <f>COUNTIF('6. STEM'!K28:K57,"x")</f>
        <v>0</v>
      </c>
      <c r="M9" s="55">
        <f>COUNTIF('6. STEM'!L28:L57,"x")</f>
        <v>0</v>
      </c>
      <c r="N9" s="55">
        <f>COUNTIF('6. STEM'!M28:M57,"x")</f>
        <v>0</v>
      </c>
    </row>
    <row r="10" spans="1:22" x14ac:dyDescent="0.3">
      <c r="A10" s="46" t="s">
        <v>20</v>
      </c>
      <c r="B10" s="56">
        <f>COUNTIF('7. Burgerschap'!N5:N8,0)</f>
        <v>4</v>
      </c>
      <c r="C10" s="57">
        <v>4</v>
      </c>
      <c r="D10" s="49">
        <f>COUNTIF('7. Burgerschap'!C5:C8,"x")</f>
        <v>0</v>
      </c>
      <c r="E10" s="49">
        <f>COUNTIF('7. Burgerschap'!D5:D8,"x")</f>
        <v>0</v>
      </c>
      <c r="F10" s="49">
        <f>COUNTIF('7. Burgerschap'!E5:E8,"x")</f>
        <v>0</v>
      </c>
      <c r="G10" s="49">
        <f>COUNTIF('7. Burgerschap'!F5:F8,"x")</f>
        <v>0</v>
      </c>
      <c r="H10" s="49">
        <f>COUNTIF('7. Burgerschap'!G5:G8,"x")</f>
        <v>0</v>
      </c>
      <c r="I10" s="49">
        <f>COUNTIF('7. Burgerschap'!H5:H8,"x")</f>
        <v>0</v>
      </c>
      <c r="J10" s="49">
        <f>COUNTIF('7. Burgerschap'!I5:I8,"x")</f>
        <v>0</v>
      </c>
      <c r="K10" s="49">
        <f>COUNTIF('7. Burgerschap'!J5:J8,"x")</f>
        <v>0</v>
      </c>
      <c r="L10" s="49">
        <f>COUNTIF('7. Burgerschap'!K5:K8,"x")</f>
        <v>0</v>
      </c>
      <c r="M10" s="49">
        <f>COUNTIF('7. Burgerschap'!L5:L8,"x")</f>
        <v>0</v>
      </c>
      <c r="N10" s="49">
        <f>COUNTIF('7. Burgerschap'!M5:M8,"x")</f>
        <v>0</v>
      </c>
    </row>
    <row r="11" spans="1:22" x14ac:dyDescent="0.3">
      <c r="A11" s="52" t="s">
        <v>21</v>
      </c>
      <c r="B11" s="58">
        <f>COUNTIF('8. Historisch'!N5:N14,0)</f>
        <v>10</v>
      </c>
      <c r="C11" s="59">
        <v>10</v>
      </c>
      <c r="D11" s="55">
        <f>COUNTIF('8. Historisch'!C5:C14,"x")</f>
        <v>0</v>
      </c>
      <c r="E11" s="55">
        <f>COUNTIF('8. Historisch'!D5:D14,"x")</f>
        <v>0</v>
      </c>
      <c r="F11" s="55">
        <f>COUNTIF('8. Historisch'!E5:E14,"x")</f>
        <v>0</v>
      </c>
      <c r="G11" s="55">
        <f>COUNTIF('8. Historisch'!F5:F14,"x")</f>
        <v>0</v>
      </c>
      <c r="H11" s="55">
        <f>COUNTIF('8. Historisch'!G5:G14,"x")</f>
        <v>0</v>
      </c>
      <c r="I11" s="55">
        <f>COUNTIF('8. Historisch'!H5:H14,"x")</f>
        <v>0</v>
      </c>
      <c r="J11" s="55">
        <f>COUNTIF('8. Historisch'!I5:I14,"x")</f>
        <v>0</v>
      </c>
      <c r="K11" s="55">
        <f>COUNTIF('8. Historisch'!J5:J14,"x")</f>
        <v>0</v>
      </c>
      <c r="L11" s="55">
        <f>COUNTIF('8. Historisch'!K5:K14,"x")</f>
        <v>0</v>
      </c>
      <c r="M11" s="55">
        <f>COUNTIF('8. Historisch'!L5:L14,"x")</f>
        <v>0</v>
      </c>
      <c r="N11" s="55">
        <f>COUNTIF('8. Historisch'!M5:M14,"x")</f>
        <v>0</v>
      </c>
    </row>
    <row r="12" spans="1:22" x14ac:dyDescent="0.3">
      <c r="A12" s="46" t="s">
        <v>22</v>
      </c>
      <c r="B12" s="56">
        <f>COUNTIF('9. Ruimtelijk bewustzijn '!N5:N13,0)</f>
        <v>9</v>
      </c>
      <c r="C12" s="57">
        <v>9</v>
      </c>
      <c r="D12" s="49">
        <f>COUNTIF('9. Ruimtelijk bewustzijn '!C5:C13,"x")</f>
        <v>0</v>
      </c>
      <c r="E12" s="49">
        <f>COUNTIF('9. Ruimtelijk bewustzijn '!D5:D13,"x")</f>
        <v>0</v>
      </c>
      <c r="F12" s="49">
        <f>COUNTIF('9. Ruimtelijk bewustzijn '!E5:E13,"x")</f>
        <v>0</v>
      </c>
      <c r="G12" s="49">
        <f>COUNTIF('9. Ruimtelijk bewustzijn '!F5:F13,"x")</f>
        <v>0</v>
      </c>
      <c r="H12" s="49">
        <f>COUNTIF('9. Ruimtelijk bewustzijn '!G5:G13,"x")</f>
        <v>0</v>
      </c>
      <c r="I12" s="49">
        <f>COUNTIF('9. Ruimtelijk bewustzijn '!H5:H13,"x")</f>
        <v>0</v>
      </c>
      <c r="J12" s="49">
        <f>COUNTIF('9. Ruimtelijk bewustzijn '!I5:I13,"x")</f>
        <v>0</v>
      </c>
      <c r="K12" s="49">
        <f>COUNTIF('9. Ruimtelijk bewustzijn '!J5:J13,"x")</f>
        <v>0</v>
      </c>
      <c r="L12" s="49">
        <f>COUNTIF('9. Ruimtelijk bewustzijn '!K5:K13,"x")</f>
        <v>0</v>
      </c>
      <c r="M12" s="49">
        <f>COUNTIF('9. Ruimtelijk bewustzijn '!L5:L13,"x")</f>
        <v>0</v>
      </c>
      <c r="N12" s="49">
        <f>COUNTIF('9. Ruimtelijk bewustzijn '!M5:M13,"x")</f>
        <v>0</v>
      </c>
    </row>
    <row r="13" spans="1:22" x14ac:dyDescent="0.3">
      <c r="A13" s="52" t="s">
        <v>23</v>
      </c>
      <c r="B13" s="60"/>
      <c r="C13" s="61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spans="1:22" x14ac:dyDescent="0.3">
      <c r="A14" s="46" t="s">
        <v>24</v>
      </c>
      <c r="B14" s="60"/>
      <c r="C14" s="61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22" x14ac:dyDescent="0.3">
      <c r="A15" s="52" t="s">
        <v>25</v>
      </c>
      <c r="B15" s="60"/>
      <c r="C15" s="61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22" x14ac:dyDescent="0.3">
      <c r="A16" s="46" t="s">
        <v>26</v>
      </c>
      <c r="B16" s="56">
        <f>COUNTIF('13. leercompetenties'!N5:N8,0)</f>
        <v>4</v>
      </c>
      <c r="C16" s="57">
        <v>4</v>
      </c>
      <c r="D16" s="49">
        <f>COUNTIF('13. leercompetenties'!C5:C8,"x")</f>
        <v>0</v>
      </c>
      <c r="E16" s="49">
        <f>COUNTIF('13. leercompetenties'!D5:D8,"x")</f>
        <v>0</v>
      </c>
      <c r="F16" s="49">
        <f>COUNTIF('13. leercompetenties'!E5:E8,"x")</f>
        <v>0</v>
      </c>
      <c r="G16" s="49">
        <f>COUNTIF('13. leercompetenties'!F5:F8,"x")</f>
        <v>0</v>
      </c>
      <c r="H16" s="49">
        <f>COUNTIF('13. leercompetenties'!G5:G8,"x")</f>
        <v>0</v>
      </c>
      <c r="I16" s="49">
        <f>COUNTIF('13. leercompetenties'!H5:H8,"x")</f>
        <v>0</v>
      </c>
      <c r="J16" s="49">
        <f>COUNTIF('13. leercompetenties'!I5:I8,"x")</f>
        <v>0</v>
      </c>
      <c r="K16" s="49">
        <f>COUNTIF('13. leercompetenties'!J5:J8,"x")</f>
        <v>0</v>
      </c>
      <c r="L16" s="49">
        <f>COUNTIF('13. leercompetenties'!K5:K8,"x")</f>
        <v>0</v>
      </c>
      <c r="M16" s="49">
        <f>COUNTIF('13. leercompetenties'!L5:L8,"x")</f>
        <v>0</v>
      </c>
      <c r="N16" s="49">
        <f>COUNTIF('13. leercompetenties'!M5:M8,"x")</f>
        <v>0</v>
      </c>
    </row>
    <row r="17" spans="1:14" x14ac:dyDescent="0.3">
      <c r="A17" s="52" t="s">
        <v>27</v>
      </c>
      <c r="B17" s="60"/>
      <c r="C17" s="61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x14ac:dyDescent="0.3">
      <c r="A18" s="46" t="s">
        <v>28</v>
      </c>
      <c r="B18" s="56">
        <f>COUNTIF('15. Initatief'!N5:N6,0)</f>
        <v>2</v>
      </c>
      <c r="C18" s="57">
        <v>2</v>
      </c>
      <c r="D18" s="49">
        <f>COUNTIF('15. Initatief'!C5:C6,"x")</f>
        <v>0</v>
      </c>
      <c r="E18" s="49">
        <f>COUNTIF('15. Initatief'!D5:D6,"x")</f>
        <v>0</v>
      </c>
      <c r="F18" s="49">
        <f>COUNTIF('15. Initatief'!E5:E6,"x")</f>
        <v>0</v>
      </c>
      <c r="G18" s="49">
        <f>COUNTIF('15. Initatief'!F5:F6,"x")</f>
        <v>0</v>
      </c>
      <c r="H18" s="49">
        <f>COUNTIF('15. Initatief'!G5:G6,"x")</f>
        <v>0</v>
      </c>
      <c r="I18" s="49">
        <f>COUNTIF('15. Initatief'!H5:H6,"x")</f>
        <v>0</v>
      </c>
      <c r="J18" s="49">
        <f>COUNTIF('15. Initatief'!I5:I6,"x")</f>
        <v>0</v>
      </c>
      <c r="K18" s="49">
        <f>COUNTIF('15. Initatief'!J5:J6,"x")</f>
        <v>0</v>
      </c>
      <c r="L18" s="49">
        <f>COUNTIF('15. Initatief'!K5:K6,"x")</f>
        <v>0</v>
      </c>
      <c r="M18" s="49">
        <f>COUNTIF('15. Initatief'!L5:L6,"x")</f>
        <v>0</v>
      </c>
      <c r="N18" s="49">
        <f>COUNTIF('15. Initatief'!M5:M6,"x")</f>
        <v>0</v>
      </c>
    </row>
    <row r="19" spans="1:14" ht="15" thickBot="1" x14ac:dyDescent="0.35">
      <c r="A19" s="52" t="s">
        <v>29</v>
      </c>
      <c r="B19" s="64">
        <f>COUNTIF('16. cultureel'!N5:N8,0)</f>
        <v>4</v>
      </c>
      <c r="C19" s="65">
        <v>4</v>
      </c>
      <c r="D19" s="66">
        <f>COUNTIF('16. cultureel'!C5:C8,"x")</f>
        <v>0</v>
      </c>
      <c r="E19" s="66">
        <f>COUNTIF('16. cultureel'!D5:D8,"x")</f>
        <v>0</v>
      </c>
      <c r="F19" s="66">
        <f>COUNTIF('16. cultureel'!E5:E8,"x")</f>
        <v>0</v>
      </c>
      <c r="G19" s="66">
        <f>COUNTIF('16. cultureel'!F5:F8,"x")</f>
        <v>0</v>
      </c>
      <c r="H19" s="66">
        <f>COUNTIF('16. cultureel'!G5:G8,"x")</f>
        <v>0</v>
      </c>
      <c r="I19" s="66">
        <f>COUNTIF('16. cultureel'!H5:H8,"x")</f>
        <v>0</v>
      </c>
      <c r="J19" s="66">
        <f>COUNTIF('16. cultureel'!I5:I8,"x")</f>
        <v>0</v>
      </c>
      <c r="K19" s="66">
        <f>COUNTIF('16. cultureel'!J5:J8,"x")</f>
        <v>0</v>
      </c>
      <c r="L19" s="66">
        <f>COUNTIF('16. cultureel'!K5:K8,"x")</f>
        <v>0</v>
      </c>
      <c r="M19" s="66">
        <f>COUNTIF('16. cultureel'!L5:L8,"x")</f>
        <v>0</v>
      </c>
      <c r="N19" s="66">
        <f>COUNTIF('16. cultureel'!M5:M8,"x")</f>
        <v>0</v>
      </c>
    </row>
    <row r="20" spans="1:14" x14ac:dyDescent="0.3">
      <c r="A20" s="67" t="s">
        <v>30</v>
      </c>
      <c r="B20" s="68"/>
      <c r="C20" s="68"/>
      <c r="D20" s="69">
        <f>SUM(D4:D19)</f>
        <v>0</v>
      </c>
      <c r="E20" s="69">
        <f t="shared" ref="E20:N20" si="0">SUM(E4:E19)</f>
        <v>0</v>
      </c>
      <c r="F20" s="69">
        <f t="shared" si="0"/>
        <v>0</v>
      </c>
      <c r="G20" s="69">
        <f t="shared" si="0"/>
        <v>0</v>
      </c>
      <c r="H20" s="69">
        <f t="shared" si="0"/>
        <v>0</v>
      </c>
      <c r="I20" s="69">
        <f t="shared" si="0"/>
        <v>0</v>
      </c>
      <c r="J20" s="69">
        <f t="shared" si="0"/>
        <v>0</v>
      </c>
      <c r="K20" s="69">
        <f t="shared" si="0"/>
        <v>0</v>
      </c>
      <c r="L20" s="69">
        <f t="shared" si="0"/>
        <v>0</v>
      </c>
      <c r="M20" s="69">
        <f t="shared" si="0"/>
        <v>0</v>
      </c>
      <c r="N20" s="69">
        <f t="shared" si="0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26747-A630-4E98-AEDD-8C3052B637C3}">
  <dimension ref="A1:N69"/>
  <sheetViews>
    <sheetView zoomScaleNormal="100" workbookViewId="0">
      <pane ySplit="4" topLeftCell="A5" activePane="bottomLeft" state="frozen"/>
      <selection activeCell="E37" sqref="E37"/>
      <selection pane="bottomLeft" activeCell="B7" sqref="B7"/>
    </sheetView>
  </sheetViews>
  <sheetFormatPr defaultColWidth="8.6640625" defaultRowHeight="13.8" x14ac:dyDescent="0.3"/>
  <cols>
    <col min="1" max="1" width="8.6640625" style="17"/>
    <col min="2" max="2" width="102.44140625" style="21" customWidth="1"/>
    <col min="3" max="14" width="14.5546875" style="22" customWidth="1"/>
    <col min="15" max="16384" width="8.6640625" style="17"/>
  </cols>
  <sheetData>
    <row r="1" spans="1:14" s="5" customFormat="1" ht="21" x14ac:dyDescent="0.3">
      <c r="B1" s="6" t="s">
        <v>230</v>
      </c>
      <c r="C1" s="7" t="s">
        <v>32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5" customFormat="1" ht="14.4" x14ac:dyDescent="0.3"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5" customFormat="1" ht="18" x14ac:dyDescent="0.3">
      <c r="A3" s="11" t="s">
        <v>21</v>
      </c>
      <c r="B3" s="11"/>
      <c r="C3" s="11"/>
      <c r="D3" s="11"/>
      <c r="E3" s="11"/>
      <c r="F3" s="11"/>
      <c r="G3" s="11"/>
      <c r="H3" s="11"/>
      <c r="I3" s="11"/>
      <c r="J3" s="11"/>
      <c r="K3" s="8"/>
      <c r="L3" s="8"/>
      <c r="M3" s="8"/>
      <c r="N3" s="8"/>
    </row>
    <row r="4" spans="1:14" ht="27.6" x14ac:dyDescent="0.3">
      <c r="A4" s="12"/>
      <c r="B4" s="13" t="s">
        <v>34</v>
      </c>
      <c r="C4" s="14" t="str">
        <f>ALGEMEEN!D3</f>
        <v>Nederlands</v>
      </c>
      <c r="D4" s="14" t="str">
        <f>ALGEMEEN!E3</f>
        <v>Frans</v>
      </c>
      <c r="E4" s="14" t="str">
        <f>ALGEMEEN!F3</f>
        <v>Engels</v>
      </c>
      <c r="F4" s="14" t="str">
        <f>ALGEMEEN!G3</f>
        <v>Wiskunde</v>
      </c>
      <c r="G4" s="14" t="str">
        <f>ALGEMEEN!H3</f>
        <v>Natuur-wetenschappen</v>
      </c>
      <c r="H4" s="14" t="str">
        <f>ALGEMEEN!I3</f>
        <v>Geschiedenis</v>
      </c>
      <c r="I4" s="14" t="str">
        <f>ALGEMEEN!J3</f>
        <v>Aardrijkskunde</v>
      </c>
      <c r="J4" s="14" t="str">
        <f>ALGEMEEN!K3</f>
        <v>Artistieke Opvoeding</v>
      </c>
      <c r="K4" s="14" t="str">
        <f>ALGEMEEN!L3</f>
        <v>Lichamelijke Opvoeding</v>
      </c>
      <c r="L4" s="14" t="str">
        <f>ALGEMEEN!M3</f>
        <v>Economie</v>
      </c>
      <c r="M4" s="15" t="str">
        <f>ALGEMEEN!N3</f>
        <v>(in te vullen)</v>
      </c>
      <c r="N4" s="16" t="s">
        <v>35</v>
      </c>
    </row>
    <row r="5" spans="1:14" ht="27.9" customHeight="1" x14ac:dyDescent="0.3">
      <c r="A5" s="17" t="s">
        <v>231</v>
      </c>
      <c r="B5" s="18" t="s">
        <v>232</v>
      </c>
      <c r="C5" s="19" t="s">
        <v>38</v>
      </c>
      <c r="D5" s="19"/>
      <c r="E5" s="19"/>
      <c r="F5" s="19"/>
      <c r="G5" s="19"/>
      <c r="H5" s="19"/>
      <c r="I5" s="19"/>
      <c r="J5" s="19" t="s">
        <v>38</v>
      </c>
      <c r="K5" s="19"/>
      <c r="L5" s="19"/>
      <c r="M5" s="19"/>
      <c r="N5" s="20">
        <f t="shared" ref="N5:N9" si="0">COUNTIF(C5:M5,"x")</f>
        <v>0</v>
      </c>
    </row>
    <row r="6" spans="1:14" ht="29.1" customHeight="1" x14ac:dyDescent="0.3">
      <c r="A6" s="17" t="s">
        <v>233</v>
      </c>
      <c r="B6" s="18" t="s">
        <v>234</v>
      </c>
      <c r="C6" s="19" t="s">
        <v>38</v>
      </c>
      <c r="D6" s="19"/>
      <c r="E6" s="19"/>
      <c r="F6" s="19"/>
      <c r="G6" s="19"/>
      <c r="H6" s="19"/>
      <c r="I6" s="19"/>
      <c r="J6" s="19" t="s">
        <v>38</v>
      </c>
      <c r="K6" s="19"/>
      <c r="L6" s="19"/>
      <c r="M6" s="19"/>
      <c r="N6" s="20">
        <f t="shared" ref="N6" si="1">COUNTIF(C6:M6,"x")</f>
        <v>0</v>
      </c>
    </row>
    <row r="7" spans="1:14" ht="27" customHeight="1" x14ac:dyDescent="0.3">
      <c r="A7" s="17" t="s">
        <v>235</v>
      </c>
      <c r="B7" s="18" t="s">
        <v>236</v>
      </c>
      <c r="C7" s="19" t="s">
        <v>38</v>
      </c>
      <c r="D7" s="19"/>
      <c r="E7" s="19"/>
      <c r="F7" s="19"/>
      <c r="G7" s="19"/>
      <c r="H7" s="19"/>
      <c r="I7" s="19"/>
      <c r="J7" s="19" t="s">
        <v>38</v>
      </c>
      <c r="K7" s="19"/>
      <c r="L7" s="19"/>
      <c r="M7" s="19"/>
      <c r="N7" s="20">
        <f t="shared" si="0"/>
        <v>0</v>
      </c>
    </row>
    <row r="8" spans="1:14" ht="18.899999999999999" customHeight="1" x14ac:dyDescent="0.3">
      <c r="A8" s="17" t="s">
        <v>237</v>
      </c>
      <c r="B8" s="18" t="s">
        <v>238</v>
      </c>
      <c r="C8" s="19" t="s">
        <v>38</v>
      </c>
      <c r="D8" s="19"/>
      <c r="E8" s="19"/>
      <c r="F8" s="19"/>
      <c r="G8" s="19"/>
      <c r="H8" s="19"/>
      <c r="I8" s="19"/>
      <c r="J8" s="19" t="s">
        <v>38</v>
      </c>
      <c r="K8" s="19"/>
      <c r="L8" s="19"/>
      <c r="M8" s="19"/>
      <c r="N8" s="20">
        <f t="shared" si="0"/>
        <v>0</v>
      </c>
    </row>
    <row r="9" spans="1:14" ht="17.399999999999999" customHeight="1" x14ac:dyDescent="0.3">
      <c r="A9" s="17" t="s">
        <v>239</v>
      </c>
      <c r="B9" s="18" t="s">
        <v>240</v>
      </c>
      <c r="C9" s="19" t="s">
        <v>38</v>
      </c>
      <c r="D9" s="19"/>
      <c r="E9" s="19"/>
      <c r="F9" s="19"/>
      <c r="G9" s="19"/>
      <c r="H9" s="19"/>
      <c r="I9" s="19"/>
      <c r="J9" s="19" t="s">
        <v>38</v>
      </c>
      <c r="K9" s="19"/>
      <c r="L9" s="19"/>
      <c r="M9" s="19"/>
      <c r="N9" s="20">
        <f t="shared" si="0"/>
        <v>0</v>
      </c>
    </row>
    <row r="10" spans="1:14" ht="18.899999999999999" customHeight="1" x14ac:dyDescent="0.3">
      <c r="A10" s="17" t="s">
        <v>241</v>
      </c>
      <c r="B10" s="18" t="s">
        <v>242</v>
      </c>
      <c r="C10" s="19" t="s">
        <v>38</v>
      </c>
      <c r="D10" s="19"/>
      <c r="E10" s="19"/>
      <c r="F10" s="19"/>
      <c r="G10" s="19"/>
      <c r="H10" s="19"/>
      <c r="I10" s="19"/>
      <c r="J10" s="19" t="s">
        <v>38</v>
      </c>
      <c r="K10" s="19"/>
      <c r="L10" s="19"/>
      <c r="M10" s="19"/>
      <c r="N10" s="20">
        <f t="shared" ref="N10:N14" si="2">COUNTIF(C10:M10,"x")</f>
        <v>0</v>
      </c>
    </row>
    <row r="11" spans="1:14" ht="18" customHeight="1" x14ac:dyDescent="0.3">
      <c r="A11" s="17" t="s">
        <v>243</v>
      </c>
      <c r="B11" s="18" t="s">
        <v>244</v>
      </c>
      <c r="C11" s="19" t="s">
        <v>38</v>
      </c>
      <c r="D11" s="19"/>
      <c r="E11" s="19"/>
      <c r="F11" s="19"/>
      <c r="G11" s="19"/>
      <c r="H11" s="19"/>
      <c r="I11" s="19"/>
      <c r="J11" s="19" t="s">
        <v>38</v>
      </c>
      <c r="K11" s="19"/>
      <c r="L11" s="19"/>
      <c r="M11" s="19"/>
      <c r="N11" s="20">
        <f t="shared" si="2"/>
        <v>0</v>
      </c>
    </row>
    <row r="12" spans="1:14" ht="17.100000000000001" customHeight="1" x14ac:dyDescent="0.3">
      <c r="A12" s="17" t="s">
        <v>245</v>
      </c>
      <c r="B12" s="18" t="s">
        <v>246</v>
      </c>
      <c r="C12" s="19" t="s">
        <v>38</v>
      </c>
      <c r="D12" s="19"/>
      <c r="E12" s="19"/>
      <c r="F12" s="19"/>
      <c r="G12" s="19"/>
      <c r="H12" s="19"/>
      <c r="I12" s="19"/>
      <c r="J12" s="19" t="s">
        <v>38</v>
      </c>
      <c r="K12" s="19"/>
      <c r="L12" s="19"/>
      <c r="M12" s="19"/>
      <c r="N12" s="20">
        <f t="shared" si="2"/>
        <v>0</v>
      </c>
    </row>
    <row r="13" spans="1:14" ht="26.4" customHeight="1" x14ac:dyDescent="0.3">
      <c r="A13" s="17" t="s">
        <v>247</v>
      </c>
      <c r="B13" s="18" t="s">
        <v>248</v>
      </c>
      <c r="C13" s="19" t="s">
        <v>38</v>
      </c>
      <c r="D13" s="19"/>
      <c r="E13" s="19"/>
      <c r="F13" s="19"/>
      <c r="G13" s="19"/>
      <c r="H13" s="19"/>
      <c r="I13" s="19"/>
      <c r="J13" s="19" t="s">
        <v>38</v>
      </c>
      <c r="K13" s="19"/>
      <c r="L13" s="19"/>
      <c r="M13" s="19"/>
      <c r="N13" s="20">
        <f t="shared" si="2"/>
        <v>0</v>
      </c>
    </row>
    <row r="14" spans="1:14" ht="18" customHeight="1" x14ac:dyDescent="0.3">
      <c r="A14" s="17" t="s">
        <v>249</v>
      </c>
      <c r="B14" s="18" t="s">
        <v>250</v>
      </c>
      <c r="C14" s="19" t="s">
        <v>38</v>
      </c>
      <c r="D14" s="19"/>
      <c r="E14" s="19"/>
      <c r="F14" s="19"/>
      <c r="G14" s="19"/>
      <c r="H14" s="19"/>
      <c r="I14" s="19"/>
      <c r="J14" s="19" t="s">
        <v>38</v>
      </c>
      <c r="K14" s="19"/>
      <c r="L14" s="19"/>
      <c r="M14" s="19"/>
      <c r="N14" s="20">
        <f t="shared" si="2"/>
        <v>0</v>
      </c>
    </row>
    <row r="15" spans="1:14" x14ac:dyDescent="0.3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3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3:14" x14ac:dyDescent="0.3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3:14" x14ac:dyDescent="0.3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3:14" x14ac:dyDescent="0.3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3:14" x14ac:dyDescent="0.3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3:14" x14ac:dyDescent="0.3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3:14" x14ac:dyDescent="0.3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3:14" x14ac:dyDescent="0.3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3:14" x14ac:dyDescent="0.3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3:14" x14ac:dyDescent="0.3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3:14" x14ac:dyDescent="0.3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3:14" x14ac:dyDescent="0.3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3:14" x14ac:dyDescent="0.3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3:14" x14ac:dyDescent="0.3"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3:14" x14ac:dyDescent="0.3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3:14" x14ac:dyDescent="0.3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3:14" x14ac:dyDescent="0.3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3:14" x14ac:dyDescent="0.3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3:14" x14ac:dyDescent="0.3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3:14" x14ac:dyDescent="0.3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3:14" x14ac:dyDescent="0.3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3:14" x14ac:dyDescent="0.3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3:14" x14ac:dyDescent="0.3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3:14" x14ac:dyDescent="0.3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3:14" x14ac:dyDescent="0.3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3:14" x14ac:dyDescent="0.3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3:14" x14ac:dyDescent="0.3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3:14" x14ac:dyDescent="0.3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3:14" x14ac:dyDescent="0.3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3:14" x14ac:dyDescent="0.3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3:14" x14ac:dyDescent="0.3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3:14" x14ac:dyDescent="0.3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3:14" x14ac:dyDescent="0.3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3:14" x14ac:dyDescent="0.3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3:14" x14ac:dyDescent="0.3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3:14" x14ac:dyDescent="0.3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3:14" x14ac:dyDescent="0.3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3:14" x14ac:dyDescent="0.3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3:14" x14ac:dyDescent="0.3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3:14" x14ac:dyDescent="0.3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3:14" x14ac:dyDescent="0.3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3:14" x14ac:dyDescent="0.3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3:14" x14ac:dyDescent="0.3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3:14" x14ac:dyDescent="0.3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3:14" x14ac:dyDescent="0.3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3:14" x14ac:dyDescent="0.3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3:14" x14ac:dyDescent="0.3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3:14" x14ac:dyDescent="0.3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3:14" x14ac:dyDescent="0.3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3:14" x14ac:dyDescent="0.3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3:14" x14ac:dyDescent="0.3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3:14" x14ac:dyDescent="0.3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3:14" x14ac:dyDescent="0.3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3:14" x14ac:dyDescent="0.3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</sheetData>
  <phoneticPr fontId="3" type="noConversion"/>
  <dataValidations count="1">
    <dataValidation type="textLength" errorStyle="information" operator="lessThan" allowBlank="1" showInputMessage="1" showErrorMessage="1" prompt="Vul hier een &quot;x&quot; in. " sqref="C5:M14" xr:uid="{8D3EA7A1-0242-403E-B3A1-DAC2E1E20DFC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1273F-DE7B-4E50-BFC0-3984F72B964B}">
  <dimension ref="A1:N68"/>
  <sheetViews>
    <sheetView zoomScaleNormal="100" workbookViewId="0">
      <pane ySplit="4" topLeftCell="A5" activePane="bottomLeft" state="frozen"/>
      <selection activeCell="E37" sqref="E37"/>
      <selection pane="bottomLeft" activeCell="B8" sqref="B8"/>
    </sheetView>
  </sheetViews>
  <sheetFormatPr defaultColWidth="8.6640625" defaultRowHeight="13.8" x14ac:dyDescent="0.3"/>
  <cols>
    <col min="1" max="1" width="8.6640625" style="17"/>
    <col min="2" max="2" width="99.109375" style="21" customWidth="1"/>
    <col min="3" max="14" width="14.5546875" style="22" customWidth="1"/>
    <col min="15" max="16384" width="8.6640625" style="17"/>
  </cols>
  <sheetData>
    <row r="1" spans="1:14" s="5" customFormat="1" ht="21" x14ac:dyDescent="0.3">
      <c r="B1" s="6" t="s">
        <v>251</v>
      </c>
      <c r="C1" s="7" t="s">
        <v>32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5" customFormat="1" ht="14.4" x14ac:dyDescent="0.3"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5" customFormat="1" ht="18" x14ac:dyDescent="0.3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  <c r="K3" s="8"/>
      <c r="L3" s="8"/>
      <c r="M3" s="8"/>
      <c r="N3" s="8"/>
    </row>
    <row r="4" spans="1:14" ht="27.6" x14ac:dyDescent="0.3">
      <c r="A4" s="12"/>
      <c r="B4" s="13" t="s">
        <v>34</v>
      </c>
      <c r="C4" s="14" t="str">
        <f>ALGEMEEN!D3</f>
        <v>Nederlands</v>
      </c>
      <c r="D4" s="14" t="str">
        <f>ALGEMEEN!E3</f>
        <v>Frans</v>
      </c>
      <c r="E4" s="14" t="str">
        <f>ALGEMEEN!F3</f>
        <v>Engels</v>
      </c>
      <c r="F4" s="14" t="str">
        <f>ALGEMEEN!G3</f>
        <v>Wiskunde</v>
      </c>
      <c r="G4" s="14" t="str">
        <f>ALGEMEEN!H3</f>
        <v>Natuur-wetenschappen</v>
      </c>
      <c r="H4" s="14" t="str">
        <f>ALGEMEEN!I3</f>
        <v>Geschiedenis</v>
      </c>
      <c r="I4" s="14" t="str">
        <f>ALGEMEEN!J3</f>
        <v>Aardrijkskunde</v>
      </c>
      <c r="J4" s="14" t="str">
        <f>ALGEMEEN!K3</f>
        <v>Artistieke Opvoeding</v>
      </c>
      <c r="K4" s="14" t="str">
        <f>ALGEMEEN!L3</f>
        <v>Lichamelijke Opvoeding</v>
      </c>
      <c r="L4" s="14" t="str">
        <f>ALGEMEEN!M3</f>
        <v>Economie</v>
      </c>
      <c r="M4" s="15" t="str">
        <f>ALGEMEEN!N3</f>
        <v>(in te vullen)</v>
      </c>
      <c r="N4" s="16" t="s">
        <v>35</v>
      </c>
    </row>
    <row r="5" spans="1:14" ht="15.9" customHeight="1" x14ac:dyDescent="0.3">
      <c r="A5" s="17" t="s">
        <v>252</v>
      </c>
      <c r="B5" s="18" t="s">
        <v>253</v>
      </c>
      <c r="C5" s="19" t="s">
        <v>38</v>
      </c>
      <c r="D5" s="19"/>
      <c r="E5" s="19"/>
      <c r="F5" s="19"/>
      <c r="G5" s="19"/>
      <c r="H5" s="19"/>
      <c r="I5" s="19"/>
      <c r="J5" s="19" t="s">
        <v>38</v>
      </c>
      <c r="K5" s="19"/>
      <c r="L5" s="19"/>
      <c r="M5" s="19"/>
      <c r="N5" s="20">
        <f t="shared" ref="N5:N8" si="0">COUNTIF(C5:M5,"x")</f>
        <v>0</v>
      </c>
    </row>
    <row r="6" spans="1:14" ht="12.9" customHeight="1" x14ac:dyDescent="0.3">
      <c r="A6" s="17" t="s">
        <v>254</v>
      </c>
      <c r="B6" s="18" t="s">
        <v>255</v>
      </c>
      <c r="C6" s="19" t="s">
        <v>38</v>
      </c>
      <c r="D6" s="19"/>
      <c r="E6" s="19"/>
      <c r="F6" s="19"/>
      <c r="G6" s="19"/>
      <c r="H6" s="19"/>
      <c r="I6" s="19"/>
      <c r="J6" s="19" t="s">
        <v>38</v>
      </c>
      <c r="K6" s="19"/>
      <c r="L6" s="19"/>
      <c r="M6" s="19"/>
      <c r="N6" s="20">
        <f t="shared" si="0"/>
        <v>0</v>
      </c>
    </row>
    <row r="7" spans="1:14" ht="27" customHeight="1" x14ac:dyDescent="0.3">
      <c r="A7" s="17" t="s">
        <v>256</v>
      </c>
      <c r="B7" s="18" t="s">
        <v>257</v>
      </c>
      <c r="C7" s="19" t="s">
        <v>38</v>
      </c>
      <c r="D7" s="19"/>
      <c r="E7" s="19"/>
      <c r="F7" s="19"/>
      <c r="G7" s="19"/>
      <c r="H7" s="19"/>
      <c r="I7" s="19"/>
      <c r="J7" s="19" t="s">
        <v>38</v>
      </c>
      <c r="K7" s="19"/>
      <c r="L7" s="19"/>
      <c r="M7" s="19"/>
      <c r="N7" s="20">
        <f t="shared" si="0"/>
        <v>0</v>
      </c>
    </row>
    <row r="8" spans="1:14" ht="27.9" customHeight="1" x14ac:dyDescent="0.3">
      <c r="A8" s="17" t="s">
        <v>258</v>
      </c>
      <c r="B8" s="18" t="s">
        <v>259</v>
      </c>
      <c r="C8" s="19" t="s">
        <v>38</v>
      </c>
      <c r="D8" s="19"/>
      <c r="E8" s="19"/>
      <c r="F8" s="19"/>
      <c r="G8" s="19"/>
      <c r="H8" s="19"/>
      <c r="I8" s="19"/>
      <c r="J8" s="19" t="s">
        <v>38</v>
      </c>
      <c r="K8" s="19"/>
      <c r="L8" s="19"/>
      <c r="M8" s="19"/>
      <c r="N8" s="20">
        <f t="shared" si="0"/>
        <v>0</v>
      </c>
    </row>
    <row r="9" spans="1:14" ht="12.9" customHeight="1" x14ac:dyDescent="0.3">
      <c r="A9" s="17" t="s">
        <v>260</v>
      </c>
      <c r="B9" s="18" t="s">
        <v>261</v>
      </c>
      <c r="C9" s="19" t="s">
        <v>38</v>
      </c>
      <c r="D9" s="19"/>
      <c r="E9" s="19"/>
      <c r="F9" s="19"/>
      <c r="G9" s="19"/>
      <c r="H9" s="19"/>
      <c r="I9" s="19"/>
      <c r="J9" s="19" t="s">
        <v>38</v>
      </c>
      <c r="K9" s="19"/>
      <c r="L9" s="19"/>
      <c r="M9" s="19"/>
      <c r="N9" s="20">
        <f t="shared" ref="N9:N12" si="1">COUNTIF(C9:M9,"x")</f>
        <v>0</v>
      </c>
    </row>
    <row r="10" spans="1:14" ht="12.9" customHeight="1" x14ac:dyDescent="0.3">
      <c r="A10" s="17" t="s">
        <v>262</v>
      </c>
      <c r="B10" s="18" t="s">
        <v>263</v>
      </c>
      <c r="C10" s="19" t="s">
        <v>38</v>
      </c>
      <c r="D10" s="19"/>
      <c r="E10" s="19"/>
      <c r="F10" s="19"/>
      <c r="G10" s="19"/>
      <c r="H10" s="19"/>
      <c r="I10" s="19"/>
      <c r="J10" s="19" t="s">
        <v>38</v>
      </c>
      <c r="K10" s="19"/>
      <c r="L10" s="19"/>
      <c r="M10" s="19"/>
      <c r="N10" s="20">
        <f t="shared" si="1"/>
        <v>0</v>
      </c>
    </row>
    <row r="11" spans="1:14" ht="12.9" customHeight="1" x14ac:dyDescent="0.3">
      <c r="A11" s="17" t="s">
        <v>264</v>
      </c>
      <c r="B11" s="18" t="s">
        <v>265</v>
      </c>
      <c r="C11" s="19" t="s">
        <v>38</v>
      </c>
      <c r="D11" s="19"/>
      <c r="E11" s="19"/>
      <c r="F11" s="19"/>
      <c r="G11" s="19"/>
      <c r="H11" s="19"/>
      <c r="I11" s="19"/>
      <c r="J11" s="19" t="s">
        <v>38</v>
      </c>
      <c r="K11" s="19"/>
      <c r="L11" s="19"/>
      <c r="M11" s="19"/>
      <c r="N11" s="20">
        <f t="shared" si="1"/>
        <v>0</v>
      </c>
    </row>
    <row r="12" spans="1:14" ht="12.9" customHeight="1" x14ac:dyDescent="0.3">
      <c r="A12" s="17" t="s">
        <v>266</v>
      </c>
      <c r="B12" s="18" t="s">
        <v>267</v>
      </c>
      <c r="C12" s="19" t="s">
        <v>38</v>
      </c>
      <c r="D12" s="19"/>
      <c r="E12" s="19"/>
      <c r="F12" s="19"/>
      <c r="G12" s="19"/>
      <c r="H12" s="19"/>
      <c r="I12" s="19"/>
      <c r="J12" s="19" t="s">
        <v>38</v>
      </c>
      <c r="K12" s="19"/>
      <c r="L12" s="19"/>
      <c r="M12" s="19"/>
      <c r="N12" s="20">
        <f t="shared" si="1"/>
        <v>0</v>
      </c>
    </row>
    <row r="13" spans="1:14" ht="15.9" customHeight="1" x14ac:dyDescent="0.3">
      <c r="A13" s="17" t="s">
        <v>268</v>
      </c>
      <c r="B13" s="18" t="s">
        <v>269</v>
      </c>
      <c r="C13" s="19" t="s">
        <v>38</v>
      </c>
      <c r="D13" s="19"/>
      <c r="E13" s="19"/>
      <c r="F13" s="19"/>
      <c r="G13" s="19"/>
      <c r="H13" s="19"/>
      <c r="I13" s="19"/>
      <c r="J13" s="19" t="s">
        <v>38</v>
      </c>
      <c r="K13" s="19"/>
      <c r="L13" s="19"/>
      <c r="M13" s="19"/>
      <c r="N13" s="20">
        <f t="shared" ref="N13" si="2">COUNTIF(C13:M13,"x")</f>
        <v>0</v>
      </c>
    </row>
    <row r="14" spans="1:14" x14ac:dyDescent="0.3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3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3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3:14" x14ac:dyDescent="0.3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3:14" x14ac:dyDescent="0.3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3:14" x14ac:dyDescent="0.3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3:14" x14ac:dyDescent="0.3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3:14" x14ac:dyDescent="0.3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3:14" x14ac:dyDescent="0.3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3:14" x14ac:dyDescent="0.3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3:14" x14ac:dyDescent="0.3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3:14" x14ac:dyDescent="0.3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3:14" x14ac:dyDescent="0.3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3:14" x14ac:dyDescent="0.3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3:14" x14ac:dyDescent="0.3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3:14" x14ac:dyDescent="0.3"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3:14" x14ac:dyDescent="0.3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3:14" x14ac:dyDescent="0.3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3:14" x14ac:dyDescent="0.3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3:14" x14ac:dyDescent="0.3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3:14" x14ac:dyDescent="0.3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3:14" x14ac:dyDescent="0.3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3:14" x14ac:dyDescent="0.3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3:14" x14ac:dyDescent="0.3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3:14" x14ac:dyDescent="0.3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3:14" x14ac:dyDescent="0.3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3:14" x14ac:dyDescent="0.3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3:14" x14ac:dyDescent="0.3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3:14" x14ac:dyDescent="0.3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3:14" x14ac:dyDescent="0.3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3:14" x14ac:dyDescent="0.3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3:14" x14ac:dyDescent="0.3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3:14" x14ac:dyDescent="0.3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3:14" x14ac:dyDescent="0.3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3:14" x14ac:dyDescent="0.3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3:14" x14ac:dyDescent="0.3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3:14" x14ac:dyDescent="0.3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3:14" x14ac:dyDescent="0.3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3:14" x14ac:dyDescent="0.3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3:14" x14ac:dyDescent="0.3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3:14" x14ac:dyDescent="0.3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3:14" x14ac:dyDescent="0.3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3:14" x14ac:dyDescent="0.3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3:14" x14ac:dyDescent="0.3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3:14" x14ac:dyDescent="0.3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3:14" x14ac:dyDescent="0.3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3:14" x14ac:dyDescent="0.3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3:14" x14ac:dyDescent="0.3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3:14" x14ac:dyDescent="0.3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3:14" x14ac:dyDescent="0.3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3:14" x14ac:dyDescent="0.3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3:14" x14ac:dyDescent="0.3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3:14" x14ac:dyDescent="0.3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3:14" x14ac:dyDescent="0.3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3:14" x14ac:dyDescent="0.3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</sheetData>
  <phoneticPr fontId="3" type="noConversion"/>
  <dataValidations count="1">
    <dataValidation type="textLength" errorStyle="information" operator="lessThan" allowBlank="1" showInputMessage="1" showErrorMessage="1" prompt="Vul hier een &quot;x&quot; in. " sqref="C5:M13" xr:uid="{43A56B15-BB59-4779-A97B-6F7BC149FB61}">
      <formula1>2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4C952-8085-4D96-8395-F58F3E429236}">
  <dimension ref="A1:C4"/>
  <sheetViews>
    <sheetView showGridLines="0" zoomScale="90" workbookViewId="0">
      <selection sqref="A1:XFD1048576"/>
    </sheetView>
  </sheetViews>
  <sheetFormatPr defaultColWidth="8.6640625" defaultRowHeight="13.8" x14ac:dyDescent="0.3"/>
  <cols>
    <col min="1" max="1" width="8.6640625" style="26"/>
    <col min="2" max="2" width="50.5546875" style="26" customWidth="1"/>
    <col min="3" max="3" width="24.5546875" style="26" customWidth="1"/>
    <col min="4" max="10" width="9.33203125" style="26" customWidth="1"/>
    <col min="11" max="16384" width="8.6640625" style="26"/>
  </cols>
  <sheetData>
    <row r="1" spans="1:3" s="23" customFormat="1" ht="42" x14ac:dyDescent="0.3">
      <c r="B1" s="24" t="s">
        <v>270</v>
      </c>
      <c r="C1" s="25" t="s">
        <v>271</v>
      </c>
    </row>
    <row r="2" spans="1:3" s="23" customFormat="1" x14ac:dyDescent="0.3"/>
    <row r="3" spans="1:3" s="23" customFormat="1" ht="18" x14ac:dyDescent="0.3">
      <c r="A3" s="30" t="s">
        <v>23</v>
      </c>
      <c r="B3" s="30"/>
    </row>
    <row r="4" spans="1:3" x14ac:dyDescent="0.3">
      <c r="B4" s="3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7892B-7303-4856-9B0A-0A8D3401CE3A}">
  <dimension ref="A1:N58"/>
  <sheetViews>
    <sheetView zoomScale="63" workbookViewId="0">
      <pane ySplit="3" topLeftCell="A24" activePane="bottomLeft" state="frozen"/>
      <selection activeCell="E37" sqref="E37"/>
      <selection pane="bottomLeft" activeCell="C1" sqref="C1"/>
    </sheetView>
  </sheetViews>
  <sheetFormatPr defaultColWidth="8.6640625" defaultRowHeight="13.8" x14ac:dyDescent="0.3"/>
  <cols>
    <col min="1" max="1" width="8.6640625" style="17"/>
    <col min="2" max="2" width="115.88671875" style="21" customWidth="1"/>
    <col min="3" max="14" width="14.5546875" style="22" customWidth="1"/>
    <col min="15" max="16384" width="8.6640625" style="17"/>
  </cols>
  <sheetData>
    <row r="1" spans="1:14" s="5" customFormat="1" ht="21" x14ac:dyDescent="0.3">
      <c r="B1" s="6" t="s">
        <v>272</v>
      </c>
      <c r="C1" s="7" t="s">
        <v>32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5" customFormat="1" ht="14.4" x14ac:dyDescent="0.3"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5" customFormat="1" ht="18" x14ac:dyDescent="0.3">
      <c r="A3" s="10" t="s">
        <v>24</v>
      </c>
      <c r="B3" s="10"/>
      <c r="C3" s="11"/>
      <c r="D3" s="11"/>
      <c r="E3" s="11"/>
      <c r="F3" s="11"/>
      <c r="G3" s="11"/>
      <c r="H3" s="11"/>
      <c r="I3" s="11"/>
      <c r="J3" s="11"/>
      <c r="K3" s="8"/>
      <c r="L3" s="8"/>
      <c r="M3" s="8"/>
      <c r="N3" s="8"/>
    </row>
    <row r="4" spans="1:14" x14ac:dyDescent="0.3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3"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x14ac:dyDescent="0.3"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x14ac:dyDescent="0.3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x14ac:dyDescent="0.3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3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x14ac:dyDescent="0.3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3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3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3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3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3:14" x14ac:dyDescent="0.3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3:14" x14ac:dyDescent="0.3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3:14" x14ac:dyDescent="0.3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3:14" x14ac:dyDescent="0.3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3:14" x14ac:dyDescent="0.3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3:14" x14ac:dyDescent="0.3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3:14" x14ac:dyDescent="0.3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3:14" x14ac:dyDescent="0.3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3:14" x14ac:dyDescent="0.3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3:14" x14ac:dyDescent="0.3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3:14" x14ac:dyDescent="0.3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3:14" x14ac:dyDescent="0.3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3:14" x14ac:dyDescent="0.3"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3:14" x14ac:dyDescent="0.3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3:14" x14ac:dyDescent="0.3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3:14" x14ac:dyDescent="0.3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3:14" x14ac:dyDescent="0.3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3:14" x14ac:dyDescent="0.3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3:14" x14ac:dyDescent="0.3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3:14" x14ac:dyDescent="0.3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3:14" x14ac:dyDescent="0.3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3:14" x14ac:dyDescent="0.3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3:14" x14ac:dyDescent="0.3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3:14" x14ac:dyDescent="0.3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3:14" x14ac:dyDescent="0.3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3:14" x14ac:dyDescent="0.3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3:14" x14ac:dyDescent="0.3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3:14" x14ac:dyDescent="0.3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3:14" x14ac:dyDescent="0.3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3:14" x14ac:dyDescent="0.3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3:14" x14ac:dyDescent="0.3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3:14" x14ac:dyDescent="0.3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3:14" x14ac:dyDescent="0.3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3:14" x14ac:dyDescent="0.3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3:14" x14ac:dyDescent="0.3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3:14" x14ac:dyDescent="0.3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3:14" x14ac:dyDescent="0.3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3:14" x14ac:dyDescent="0.3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3:14" x14ac:dyDescent="0.3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3:14" x14ac:dyDescent="0.3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3:14" x14ac:dyDescent="0.3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3:14" x14ac:dyDescent="0.3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FF985-838C-4A39-B7F8-94EDF4BA4958}">
  <dimension ref="A1:C4"/>
  <sheetViews>
    <sheetView showGridLines="0" showRowColHeaders="0" workbookViewId="0">
      <selection activeCell="C1" sqref="C1"/>
    </sheetView>
  </sheetViews>
  <sheetFormatPr defaultColWidth="8.6640625" defaultRowHeight="13.2" x14ac:dyDescent="0.3"/>
  <cols>
    <col min="1" max="1" width="8.6640625" style="2"/>
    <col min="2" max="2" width="50.5546875" style="2" customWidth="1"/>
    <col min="3" max="3" width="24.5546875" style="2" customWidth="1"/>
    <col min="4" max="10" width="9.33203125" style="2" customWidth="1"/>
    <col min="11" max="16384" width="8.6640625" style="2"/>
  </cols>
  <sheetData>
    <row r="1" spans="1:3" s="1" customFormat="1" ht="21" x14ac:dyDescent="0.3">
      <c r="B1" s="29" t="s">
        <v>273</v>
      </c>
      <c r="C1" s="25" t="s">
        <v>271</v>
      </c>
    </row>
    <row r="2" spans="1:3" s="1" customFormat="1" x14ac:dyDescent="0.3">
      <c r="A2" s="2"/>
      <c r="B2" s="2"/>
    </row>
    <row r="3" spans="1:3" s="1" customFormat="1" ht="18" x14ac:dyDescent="0.3">
      <c r="A3" s="3" t="s">
        <v>25</v>
      </c>
      <c r="B3" s="27"/>
    </row>
    <row r="4" spans="1:3" x14ac:dyDescent="0.3">
      <c r="B4" s="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F99B-2DEE-4F5C-B933-F90DE79934AB}">
  <dimension ref="A1:N47"/>
  <sheetViews>
    <sheetView zoomScale="62" workbookViewId="0">
      <pane ySplit="4" topLeftCell="A5" activePane="bottomLeft" state="frozen"/>
      <selection activeCell="E37" sqref="E37"/>
      <selection pane="bottomLeft" sqref="A1:XFD1048576"/>
    </sheetView>
  </sheetViews>
  <sheetFormatPr defaultColWidth="8.6640625" defaultRowHeight="13.8" x14ac:dyDescent="0.3"/>
  <cols>
    <col min="1" max="1" width="8.6640625" style="17"/>
    <col min="2" max="2" width="83.109375" style="21" customWidth="1"/>
    <col min="3" max="14" width="14.5546875" style="22" customWidth="1"/>
    <col min="15" max="16384" width="8.6640625" style="17"/>
  </cols>
  <sheetData>
    <row r="1" spans="1:14" s="5" customFormat="1" ht="31.5" customHeight="1" x14ac:dyDescent="0.3">
      <c r="B1" s="6" t="s">
        <v>274</v>
      </c>
      <c r="C1" s="7" t="s">
        <v>32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5" customFormat="1" ht="25.5" customHeight="1" x14ac:dyDescent="0.3"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5" customFormat="1" ht="18" x14ac:dyDescent="0.3">
      <c r="A3" s="11" t="s">
        <v>275</v>
      </c>
      <c r="B3" s="11"/>
      <c r="C3" s="11"/>
      <c r="D3" s="11"/>
      <c r="E3" s="11"/>
      <c r="F3" s="11"/>
      <c r="G3" s="11"/>
      <c r="H3" s="11"/>
      <c r="I3" s="11"/>
      <c r="J3" s="11"/>
      <c r="K3" s="8"/>
      <c r="L3" s="8"/>
      <c r="M3" s="8"/>
      <c r="N3" s="8"/>
    </row>
    <row r="4" spans="1:14" ht="27.6" x14ac:dyDescent="0.3">
      <c r="A4" s="12"/>
      <c r="B4" s="13" t="s">
        <v>34</v>
      </c>
      <c r="C4" s="14" t="str">
        <f>ALGEMEEN!D3</f>
        <v>Nederlands</v>
      </c>
      <c r="D4" s="14" t="str">
        <f>ALGEMEEN!E3</f>
        <v>Frans</v>
      </c>
      <c r="E4" s="14" t="str">
        <f>ALGEMEEN!F3</f>
        <v>Engels</v>
      </c>
      <c r="F4" s="14" t="str">
        <f>ALGEMEEN!G3</f>
        <v>Wiskunde</v>
      </c>
      <c r="G4" s="14" t="str">
        <f>ALGEMEEN!H3</f>
        <v>Natuur-wetenschappen</v>
      </c>
      <c r="H4" s="14" t="str">
        <f>ALGEMEEN!I3</f>
        <v>Geschiedenis</v>
      </c>
      <c r="I4" s="14" t="str">
        <f>ALGEMEEN!J3</f>
        <v>Aardrijkskunde</v>
      </c>
      <c r="J4" s="14" t="str">
        <f>ALGEMEEN!K3</f>
        <v>Artistieke Opvoeding</v>
      </c>
      <c r="K4" s="14" t="str">
        <f>ALGEMEEN!L3</f>
        <v>Lichamelijke Opvoeding</v>
      </c>
      <c r="L4" s="14" t="str">
        <f>ALGEMEEN!M3</f>
        <v>Economie</v>
      </c>
      <c r="M4" s="15" t="str">
        <f>ALGEMEEN!N3</f>
        <v>(in te vullen)</v>
      </c>
      <c r="N4" s="16" t="s">
        <v>35</v>
      </c>
    </row>
    <row r="5" spans="1:14" ht="32.4" customHeight="1" x14ac:dyDescent="0.3">
      <c r="A5" s="17" t="s">
        <v>276</v>
      </c>
      <c r="B5" s="18" t="s">
        <v>277</v>
      </c>
      <c r="C5" s="19" t="s">
        <v>38</v>
      </c>
      <c r="D5" s="19"/>
      <c r="E5" s="19"/>
      <c r="F5" s="19"/>
      <c r="G5" s="19"/>
      <c r="H5" s="19"/>
      <c r="I5" s="19"/>
      <c r="J5" s="19" t="s">
        <v>38</v>
      </c>
      <c r="K5" s="19"/>
      <c r="L5" s="19"/>
      <c r="M5" s="19"/>
      <c r="N5" s="20">
        <f t="shared" ref="N5:N7" si="0">COUNTIF(C5:M5,"x")</f>
        <v>0</v>
      </c>
    </row>
    <row r="6" spans="1:14" ht="16.5" customHeight="1" x14ac:dyDescent="0.3">
      <c r="A6" s="17" t="s">
        <v>278</v>
      </c>
      <c r="B6" s="18" t="s">
        <v>279</v>
      </c>
      <c r="C6" s="19" t="s">
        <v>38</v>
      </c>
      <c r="D6" s="19"/>
      <c r="E6" s="19"/>
      <c r="F6" s="19"/>
      <c r="G6" s="19"/>
      <c r="H6" s="19"/>
      <c r="I6" s="19"/>
      <c r="J6" s="19" t="s">
        <v>38</v>
      </c>
      <c r="K6" s="19"/>
      <c r="L6" s="19"/>
      <c r="M6" s="19"/>
      <c r="N6" s="20">
        <f t="shared" si="0"/>
        <v>0</v>
      </c>
    </row>
    <row r="7" spans="1:14" ht="14.1" customHeight="1" x14ac:dyDescent="0.3">
      <c r="A7" s="17" t="s">
        <v>280</v>
      </c>
      <c r="B7" s="18" t="s">
        <v>281</v>
      </c>
      <c r="C7" s="19" t="s">
        <v>38</v>
      </c>
      <c r="D7" s="19"/>
      <c r="E7" s="19"/>
      <c r="F7" s="19"/>
      <c r="G7" s="19"/>
      <c r="H7" s="19"/>
      <c r="I7" s="19"/>
      <c r="J7" s="19" t="s">
        <v>38</v>
      </c>
      <c r="K7" s="19"/>
      <c r="L7" s="19"/>
      <c r="M7" s="19"/>
      <c r="N7" s="20">
        <f t="shared" si="0"/>
        <v>0</v>
      </c>
    </row>
    <row r="8" spans="1:14" ht="31.5" customHeight="1" x14ac:dyDescent="0.3">
      <c r="A8" s="17" t="s">
        <v>282</v>
      </c>
      <c r="B8" s="18" t="s">
        <v>283</v>
      </c>
      <c r="C8" s="19" t="s">
        <v>38</v>
      </c>
      <c r="D8" s="19"/>
      <c r="E8" s="19"/>
      <c r="F8" s="19"/>
      <c r="G8" s="19"/>
      <c r="H8" s="19"/>
      <c r="I8" s="19"/>
      <c r="J8" s="19" t="s">
        <v>38</v>
      </c>
      <c r="K8" s="19"/>
      <c r="L8" s="19"/>
      <c r="M8" s="19"/>
      <c r="N8" s="20">
        <f t="shared" ref="N8" si="1">COUNTIF(C8:M8,"x")</f>
        <v>0</v>
      </c>
    </row>
    <row r="9" spans="1:14" x14ac:dyDescent="0.3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x14ac:dyDescent="0.3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3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x14ac:dyDescent="0.3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3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3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3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3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3:14" x14ac:dyDescent="0.3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3:14" x14ac:dyDescent="0.3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3:14" x14ac:dyDescent="0.3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3:14" x14ac:dyDescent="0.3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3:14" x14ac:dyDescent="0.3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3:14" x14ac:dyDescent="0.3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3:14" x14ac:dyDescent="0.3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3:14" x14ac:dyDescent="0.3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3:14" x14ac:dyDescent="0.3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3:14" x14ac:dyDescent="0.3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3:14" x14ac:dyDescent="0.3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3:14" x14ac:dyDescent="0.3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3:14" x14ac:dyDescent="0.3"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3:14" x14ac:dyDescent="0.3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3:14" x14ac:dyDescent="0.3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3:14" x14ac:dyDescent="0.3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3:14" x14ac:dyDescent="0.3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3:14" x14ac:dyDescent="0.3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3:14" x14ac:dyDescent="0.3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3:14" x14ac:dyDescent="0.3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3:14" x14ac:dyDescent="0.3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3:14" x14ac:dyDescent="0.3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3:14" x14ac:dyDescent="0.3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3:14" x14ac:dyDescent="0.3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3:14" x14ac:dyDescent="0.3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3:14" x14ac:dyDescent="0.3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3:14" x14ac:dyDescent="0.3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3:14" x14ac:dyDescent="0.3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3:14" x14ac:dyDescent="0.3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3:14" x14ac:dyDescent="0.3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3:14" x14ac:dyDescent="0.3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</sheetData>
  <dataValidations count="1">
    <dataValidation type="textLength" errorStyle="information" operator="lessThan" allowBlank="1" showInputMessage="1" showErrorMessage="1" prompt="Vul hier een &quot;x&quot; in. " sqref="C5:M8" xr:uid="{D8AA077D-FD72-4668-BA81-CEE8B324582F}">
      <formula1>2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122FD-047B-4DC6-8451-B125BE8E8DE6}">
  <dimension ref="A1:C8"/>
  <sheetViews>
    <sheetView showGridLines="0" workbookViewId="0">
      <selection sqref="A1:XFD1048576"/>
    </sheetView>
  </sheetViews>
  <sheetFormatPr defaultColWidth="8.6640625" defaultRowHeight="13.8" x14ac:dyDescent="0.3"/>
  <cols>
    <col min="1" max="1" width="8.6640625" style="23"/>
    <col min="2" max="2" width="50.5546875" style="23" customWidth="1"/>
    <col min="3" max="3" width="24.5546875" style="23" customWidth="1"/>
    <col min="4" max="10" width="9.33203125" style="23" customWidth="1"/>
    <col min="11" max="16384" width="8.6640625" style="23"/>
  </cols>
  <sheetData>
    <row r="1" spans="1:3" ht="63" x14ac:dyDescent="0.3">
      <c r="B1" s="24" t="s">
        <v>284</v>
      </c>
      <c r="C1" s="25" t="s">
        <v>271</v>
      </c>
    </row>
    <row r="2" spans="1:3" x14ac:dyDescent="0.3">
      <c r="A2" s="26"/>
      <c r="B2" s="26"/>
      <c r="C2" s="26"/>
    </row>
    <row r="3" spans="1:3" ht="18" x14ac:dyDescent="0.3">
      <c r="A3" s="27" t="s">
        <v>27</v>
      </c>
      <c r="B3" s="27"/>
      <c r="C3" s="27"/>
    </row>
    <row r="4" spans="1:3" x14ac:dyDescent="0.3">
      <c r="A4" s="26"/>
      <c r="B4" s="28"/>
      <c r="C4" s="26"/>
    </row>
    <row r="5" spans="1:3" x14ac:dyDescent="0.3">
      <c r="A5" s="26"/>
      <c r="B5" s="26"/>
      <c r="C5" s="26"/>
    </row>
    <row r="6" spans="1:3" x14ac:dyDescent="0.3">
      <c r="A6" s="26"/>
      <c r="B6" s="26"/>
      <c r="C6" s="26"/>
    </row>
    <row r="7" spans="1:3" x14ac:dyDescent="0.3">
      <c r="A7" s="26"/>
      <c r="B7" s="26"/>
      <c r="C7" s="26"/>
    </row>
    <row r="8" spans="1:3" x14ac:dyDescent="0.3">
      <c r="A8" s="26"/>
      <c r="B8" s="26"/>
      <c r="C8" s="26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E1765-2B7F-4A96-8F51-3E8CB2476A4E}">
  <dimension ref="A1:N61"/>
  <sheetViews>
    <sheetView zoomScale="67" workbookViewId="0">
      <pane ySplit="4" topLeftCell="A5" activePane="bottomLeft" state="frozen"/>
      <selection activeCell="E37" sqref="E37"/>
      <selection pane="bottomLeft" activeCell="D29" sqref="D29"/>
    </sheetView>
  </sheetViews>
  <sheetFormatPr defaultColWidth="8.6640625" defaultRowHeight="13.8" x14ac:dyDescent="0.3"/>
  <cols>
    <col min="1" max="1" width="8.6640625" style="17"/>
    <col min="2" max="2" width="96.44140625" style="21" customWidth="1"/>
    <col min="3" max="14" width="14.5546875" style="22" customWidth="1"/>
    <col min="15" max="16384" width="8.6640625" style="17"/>
  </cols>
  <sheetData>
    <row r="1" spans="1:14" s="5" customFormat="1" ht="27.6" customHeight="1" x14ac:dyDescent="0.3">
      <c r="B1" s="6" t="s">
        <v>285</v>
      </c>
      <c r="C1" s="7" t="s">
        <v>32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5" customFormat="1" ht="17.100000000000001" customHeight="1" x14ac:dyDescent="0.3"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5" customFormat="1" ht="18" x14ac:dyDescent="0.3">
      <c r="A3" s="11" t="s">
        <v>28</v>
      </c>
      <c r="B3" s="11"/>
      <c r="C3" s="11"/>
      <c r="D3" s="11"/>
      <c r="E3" s="11"/>
      <c r="F3" s="11"/>
      <c r="G3" s="11"/>
      <c r="H3" s="11"/>
      <c r="I3" s="11"/>
      <c r="J3" s="11"/>
      <c r="K3" s="8"/>
      <c r="L3" s="8"/>
      <c r="M3" s="8"/>
      <c r="N3" s="8"/>
    </row>
    <row r="4" spans="1:14" ht="27.6" x14ac:dyDescent="0.3">
      <c r="A4" s="12"/>
      <c r="B4" s="13" t="s">
        <v>34</v>
      </c>
      <c r="C4" s="14" t="str">
        <f>ALGEMEEN!D3</f>
        <v>Nederlands</v>
      </c>
      <c r="D4" s="14" t="str">
        <f>ALGEMEEN!E3</f>
        <v>Frans</v>
      </c>
      <c r="E4" s="14" t="str">
        <f>ALGEMEEN!F3</f>
        <v>Engels</v>
      </c>
      <c r="F4" s="14" t="str">
        <f>ALGEMEEN!G3</f>
        <v>Wiskunde</v>
      </c>
      <c r="G4" s="14" t="str">
        <f>ALGEMEEN!H3</f>
        <v>Natuur-wetenschappen</v>
      </c>
      <c r="H4" s="14" t="str">
        <f>ALGEMEEN!I3</f>
        <v>Geschiedenis</v>
      </c>
      <c r="I4" s="14" t="str">
        <f>ALGEMEEN!J3</f>
        <v>Aardrijkskunde</v>
      </c>
      <c r="J4" s="14" t="str">
        <f>ALGEMEEN!K3</f>
        <v>Artistieke Opvoeding</v>
      </c>
      <c r="K4" s="14" t="str">
        <f>ALGEMEEN!L3</f>
        <v>Lichamelijke Opvoeding</v>
      </c>
      <c r="L4" s="14" t="str">
        <f>ALGEMEEN!M3</f>
        <v>Economie</v>
      </c>
      <c r="M4" s="15" t="str">
        <f>ALGEMEEN!N3</f>
        <v>(in te vullen)</v>
      </c>
      <c r="N4" s="16" t="s">
        <v>35</v>
      </c>
    </row>
    <row r="5" spans="1:14" ht="15.9" customHeight="1" x14ac:dyDescent="0.3">
      <c r="A5" s="17" t="s">
        <v>286</v>
      </c>
      <c r="B5" s="18" t="s">
        <v>287</v>
      </c>
      <c r="C5" s="19" t="s">
        <v>38</v>
      </c>
      <c r="D5" s="19"/>
      <c r="E5" s="19"/>
      <c r="F5" s="19"/>
      <c r="G5" s="19"/>
      <c r="H5" s="19"/>
      <c r="I5" s="19"/>
      <c r="J5" s="19" t="s">
        <v>38</v>
      </c>
      <c r="K5" s="19"/>
      <c r="L5" s="19"/>
      <c r="M5" s="19"/>
      <c r="N5" s="20">
        <f t="shared" ref="N5:N6" si="0">COUNTIF(C5:M5,"x")</f>
        <v>0</v>
      </c>
    </row>
    <row r="6" spans="1:14" ht="30.6" customHeight="1" x14ac:dyDescent="0.3">
      <c r="A6" s="17" t="s">
        <v>288</v>
      </c>
      <c r="B6" s="18" t="s">
        <v>289</v>
      </c>
      <c r="C6" s="19" t="s">
        <v>38</v>
      </c>
      <c r="D6" s="19"/>
      <c r="E6" s="19"/>
      <c r="F6" s="19"/>
      <c r="G6" s="19"/>
      <c r="H6" s="19"/>
      <c r="I6" s="19"/>
      <c r="J6" s="19" t="s">
        <v>38</v>
      </c>
      <c r="K6" s="19"/>
      <c r="L6" s="19"/>
      <c r="M6" s="19"/>
      <c r="N6" s="20">
        <f t="shared" si="0"/>
        <v>0</v>
      </c>
    </row>
    <row r="7" spans="1:14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x14ac:dyDescent="0.3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x14ac:dyDescent="0.3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3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x14ac:dyDescent="0.3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3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3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3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3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3:14" x14ac:dyDescent="0.3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3:14" x14ac:dyDescent="0.3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3:14" x14ac:dyDescent="0.3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3:14" x14ac:dyDescent="0.3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3:14" x14ac:dyDescent="0.3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3:14" x14ac:dyDescent="0.3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3:14" x14ac:dyDescent="0.3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3:14" x14ac:dyDescent="0.3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3:14" x14ac:dyDescent="0.3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3:14" x14ac:dyDescent="0.3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3:14" x14ac:dyDescent="0.3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3:14" x14ac:dyDescent="0.3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3:14" x14ac:dyDescent="0.3"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3:14" x14ac:dyDescent="0.3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3:14" x14ac:dyDescent="0.3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3:14" x14ac:dyDescent="0.3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3:14" x14ac:dyDescent="0.3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3:14" x14ac:dyDescent="0.3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3:14" x14ac:dyDescent="0.3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3:14" x14ac:dyDescent="0.3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3:14" x14ac:dyDescent="0.3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3:14" x14ac:dyDescent="0.3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3:14" x14ac:dyDescent="0.3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3:14" x14ac:dyDescent="0.3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3:14" x14ac:dyDescent="0.3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3:14" x14ac:dyDescent="0.3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3:14" x14ac:dyDescent="0.3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3:14" x14ac:dyDescent="0.3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3:14" x14ac:dyDescent="0.3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3:14" x14ac:dyDescent="0.3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3:14" x14ac:dyDescent="0.3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3:14" x14ac:dyDescent="0.3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3:14" x14ac:dyDescent="0.3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3:14" x14ac:dyDescent="0.3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3:14" x14ac:dyDescent="0.3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3:14" x14ac:dyDescent="0.3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3:14" x14ac:dyDescent="0.3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3:14" x14ac:dyDescent="0.3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3:14" x14ac:dyDescent="0.3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3:14" x14ac:dyDescent="0.3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3:14" x14ac:dyDescent="0.3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3:14" x14ac:dyDescent="0.3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3:14" x14ac:dyDescent="0.3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3:14" x14ac:dyDescent="0.3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3:14" x14ac:dyDescent="0.3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</sheetData>
  <dataValidations count="1">
    <dataValidation type="textLength" errorStyle="information" operator="lessThan" allowBlank="1" showInputMessage="1" showErrorMessage="1" prompt="Vul hier een &quot;x&quot; in. " sqref="C5:M6" xr:uid="{4461E2C5-8F64-4B42-BF86-E518EC627075}">
      <formula1>2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42BA0-6387-40EF-A145-5498C4A3FDA8}">
  <dimension ref="A1:N63"/>
  <sheetViews>
    <sheetView tabSelected="1" zoomScale="90" zoomScaleNormal="90" workbookViewId="0">
      <pane ySplit="4" topLeftCell="A5" activePane="bottomLeft" state="frozen"/>
      <selection activeCell="E37" sqref="E37"/>
      <selection pane="bottomLeft" activeCell="H33" sqref="H33"/>
    </sheetView>
  </sheetViews>
  <sheetFormatPr defaultColWidth="8.6640625" defaultRowHeight="13.8" x14ac:dyDescent="0.3"/>
  <cols>
    <col min="1" max="1" width="8.6640625" style="17"/>
    <col min="2" max="2" width="96.5546875" style="21" customWidth="1"/>
    <col min="3" max="14" width="14.5546875" style="22" customWidth="1"/>
    <col min="15" max="16384" width="8.6640625" style="17"/>
  </cols>
  <sheetData>
    <row r="1" spans="1:14" s="5" customFormat="1" ht="21" x14ac:dyDescent="0.3">
      <c r="B1" s="6" t="s">
        <v>290</v>
      </c>
      <c r="C1" s="7" t="s">
        <v>32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5" customFormat="1" ht="14.1" customHeight="1" x14ac:dyDescent="0.3"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5" customFormat="1" ht="18" x14ac:dyDescent="0.3">
      <c r="A3" s="10" t="s">
        <v>29</v>
      </c>
      <c r="B3" s="10"/>
      <c r="C3" s="11"/>
      <c r="D3" s="11"/>
      <c r="E3" s="11"/>
      <c r="F3" s="11"/>
      <c r="G3" s="11"/>
      <c r="H3" s="11"/>
      <c r="I3" s="11"/>
      <c r="J3" s="11"/>
      <c r="K3" s="8"/>
      <c r="L3" s="8"/>
      <c r="M3" s="8"/>
      <c r="N3" s="8"/>
    </row>
    <row r="4" spans="1:14" ht="27.6" x14ac:dyDescent="0.3">
      <c r="A4" s="12"/>
      <c r="B4" s="13" t="s">
        <v>34</v>
      </c>
      <c r="C4" s="14" t="str">
        <f>ALGEMEEN!D3</f>
        <v>Nederlands</v>
      </c>
      <c r="D4" s="14" t="str">
        <f>ALGEMEEN!E3</f>
        <v>Frans</v>
      </c>
      <c r="E4" s="14" t="str">
        <f>ALGEMEEN!F3</f>
        <v>Engels</v>
      </c>
      <c r="F4" s="14" t="str">
        <f>ALGEMEEN!G3</f>
        <v>Wiskunde</v>
      </c>
      <c r="G4" s="14" t="str">
        <f>ALGEMEEN!H3</f>
        <v>Natuur-wetenschappen</v>
      </c>
      <c r="H4" s="14" t="str">
        <f>ALGEMEEN!I3</f>
        <v>Geschiedenis</v>
      </c>
      <c r="I4" s="14" t="str">
        <f>ALGEMEEN!J3</f>
        <v>Aardrijkskunde</v>
      </c>
      <c r="J4" s="14" t="str">
        <f>ALGEMEEN!K3</f>
        <v>Artistieke Opvoeding</v>
      </c>
      <c r="K4" s="14" t="str">
        <f>ALGEMEEN!L3</f>
        <v>Lichamelijke Opvoeding</v>
      </c>
      <c r="L4" s="14" t="str">
        <f>ALGEMEEN!M3</f>
        <v>Economie</v>
      </c>
      <c r="M4" s="15" t="str">
        <f>ALGEMEEN!N3</f>
        <v>(in te vullen)</v>
      </c>
      <c r="N4" s="16" t="s">
        <v>35</v>
      </c>
    </row>
    <row r="5" spans="1:14" ht="16.5" customHeight="1" x14ac:dyDescent="0.3">
      <c r="A5" s="17" t="s">
        <v>291</v>
      </c>
      <c r="B5" s="18" t="s">
        <v>292</v>
      </c>
      <c r="C5" s="19" t="s">
        <v>38</v>
      </c>
      <c r="D5" s="19"/>
      <c r="E5" s="19"/>
      <c r="F5" s="19"/>
      <c r="G5" s="19"/>
      <c r="H5" s="19"/>
      <c r="I5" s="19"/>
      <c r="J5" s="19" t="s">
        <v>38</v>
      </c>
      <c r="K5" s="19"/>
      <c r="L5" s="19"/>
      <c r="M5" s="19"/>
      <c r="N5" s="20">
        <f t="shared" ref="N5" si="0">COUNTIF(C5:M5,"x")</f>
        <v>0</v>
      </c>
    </row>
    <row r="6" spans="1:14" ht="18.600000000000001" customHeight="1" x14ac:dyDescent="0.3">
      <c r="A6" s="17" t="s">
        <v>293</v>
      </c>
      <c r="B6" s="18" t="s">
        <v>294</v>
      </c>
      <c r="C6" s="19" t="s">
        <v>38</v>
      </c>
      <c r="D6" s="19"/>
      <c r="E6" s="19"/>
      <c r="F6" s="19"/>
      <c r="G6" s="19"/>
      <c r="H6" s="19"/>
      <c r="I6" s="19"/>
      <c r="J6" s="19" t="s">
        <v>38</v>
      </c>
      <c r="K6" s="19"/>
      <c r="L6" s="19"/>
      <c r="M6" s="19"/>
      <c r="N6" s="20">
        <f t="shared" ref="N6:N8" si="1">COUNTIF(C6:M6,"x")</f>
        <v>0</v>
      </c>
    </row>
    <row r="7" spans="1:14" ht="18.899999999999999" customHeight="1" x14ac:dyDescent="0.3">
      <c r="A7" s="17" t="s">
        <v>295</v>
      </c>
      <c r="B7" s="18" t="s">
        <v>296</v>
      </c>
      <c r="C7" s="19" t="s">
        <v>38</v>
      </c>
      <c r="D7" s="19"/>
      <c r="E7" s="19"/>
      <c r="F7" s="19"/>
      <c r="G7" s="19"/>
      <c r="H7" s="19"/>
      <c r="I7" s="19"/>
      <c r="J7" s="19" t="s">
        <v>38</v>
      </c>
      <c r="K7" s="19"/>
      <c r="L7" s="19"/>
      <c r="M7" s="19"/>
      <c r="N7" s="20">
        <f t="shared" si="1"/>
        <v>0</v>
      </c>
    </row>
    <row r="8" spans="1:14" ht="18.600000000000001" customHeight="1" x14ac:dyDescent="0.3">
      <c r="A8" s="17" t="s">
        <v>297</v>
      </c>
      <c r="B8" s="18" t="s">
        <v>298</v>
      </c>
      <c r="C8" s="19" t="s">
        <v>38</v>
      </c>
      <c r="D8" s="19"/>
      <c r="E8" s="19"/>
      <c r="F8" s="19"/>
      <c r="G8" s="19"/>
      <c r="H8" s="19"/>
      <c r="I8" s="19"/>
      <c r="J8" s="19" t="s">
        <v>38</v>
      </c>
      <c r="K8" s="19"/>
      <c r="L8" s="19"/>
      <c r="M8" s="19"/>
      <c r="N8" s="20">
        <f t="shared" si="1"/>
        <v>0</v>
      </c>
    </row>
    <row r="9" spans="1:14" x14ac:dyDescent="0.3">
      <c r="B9" s="18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x14ac:dyDescent="0.3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3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x14ac:dyDescent="0.3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3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3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3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3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3:14" x14ac:dyDescent="0.3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3:14" x14ac:dyDescent="0.3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3:14" x14ac:dyDescent="0.3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3:14" x14ac:dyDescent="0.3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3:14" x14ac:dyDescent="0.3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3:14" x14ac:dyDescent="0.3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3:14" x14ac:dyDescent="0.3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3:14" x14ac:dyDescent="0.3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3:14" x14ac:dyDescent="0.3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3:14" x14ac:dyDescent="0.3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3:14" x14ac:dyDescent="0.3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3:14" x14ac:dyDescent="0.3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3:14" x14ac:dyDescent="0.3"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3:14" x14ac:dyDescent="0.3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3:14" x14ac:dyDescent="0.3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3:14" x14ac:dyDescent="0.3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3:14" x14ac:dyDescent="0.3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3:14" x14ac:dyDescent="0.3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3:14" x14ac:dyDescent="0.3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3:14" x14ac:dyDescent="0.3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3:14" x14ac:dyDescent="0.3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3:14" x14ac:dyDescent="0.3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3:14" x14ac:dyDescent="0.3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3:14" x14ac:dyDescent="0.3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3:14" x14ac:dyDescent="0.3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3:14" x14ac:dyDescent="0.3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3:14" x14ac:dyDescent="0.3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3:14" x14ac:dyDescent="0.3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3:14" x14ac:dyDescent="0.3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3:14" x14ac:dyDescent="0.3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3:14" x14ac:dyDescent="0.3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3:14" x14ac:dyDescent="0.3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3:14" x14ac:dyDescent="0.3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3:14" x14ac:dyDescent="0.3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3:14" x14ac:dyDescent="0.3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3:14" x14ac:dyDescent="0.3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3:14" x14ac:dyDescent="0.3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3:14" x14ac:dyDescent="0.3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3:14" x14ac:dyDescent="0.3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3:14" x14ac:dyDescent="0.3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3:14" x14ac:dyDescent="0.3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3:14" x14ac:dyDescent="0.3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3:14" x14ac:dyDescent="0.3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3:14" x14ac:dyDescent="0.3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3:14" x14ac:dyDescent="0.3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3:14" x14ac:dyDescent="0.3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3:14" x14ac:dyDescent="0.3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</sheetData>
  <dataValidations count="1">
    <dataValidation type="textLength" errorStyle="information" operator="lessThan" allowBlank="1" showInputMessage="1" showErrorMessage="1" prompt="Vul hier een &quot;x&quot; in. " sqref="C5:M8" xr:uid="{787F5B43-A60C-4423-88F9-010B14617FBC}">
      <formula1>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93FB5-C34E-4661-AD34-DA9A247FD4B3}">
  <dimension ref="A1:N11"/>
  <sheetViews>
    <sheetView topLeftCell="B1" zoomScale="85" zoomScaleNormal="85" workbookViewId="0">
      <pane ySplit="4" topLeftCell="A9" activePane="bottomLeft" state="frozen"/>
      <selection activeCell="E37" sqref="E37"/>
      <selection pane="bottomLeft" activeCell="B1" sqref="A1:XFD1048576"/>
    </sheetView>
  </sheetViews>
  <sheetFormatPr defaultColWidth="8.6640625" defaultRowHeight="13.8" x14ac:dyDescent="0.3"/>
  <cols>
    <col min="1" max="1" width="8.6640625" style="17"/>
    <col min="2" max="2" width="159.88671875" style="21" customWidth="1"/>
    <col min="3" max="6" width="14.5546875" style="20" customWidth="1"/>
    <col min="7" max="7" width="15.6640625" style="20" customWidth="1"/>
    <col min="8" max="14" width="14.5546875" style="20" customWidth="1"/>
    <col min="15" max="16384" width="8.6640625" style="17"/>
  </cols>
  <sheetData>
    <row r="1" spans="1:14" s="5" customFormat="1" ht="26.1" customHeight="1" x14ac:dyDescent="0.3">
      <c r="B1" s="36" t="s">
        <v>31</v>
      </c>
      <c r="C1" s="7" t="s">
        <v>32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5" customFormat="1" ht="27" customHeight="1" x14ac:dyDescent="0.3">
      <c r="A2" s="39"/>
      <c r="B2" s="39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5" customFormat="1" ht="18" x14ac:dyDescent="0.3">
      <c r="A3" s="11" t="s">
        <v>33</v>
      </c>
      <c r="B3" s="11"/>
      <c r="C3" s="11"/>
      <c r="D3" s="11"/>
      <c r="E3" s="11"/>
      <c r="F3" s="11"/>
      <c r="G3" s="11"/>
      <c r="H3" s="11"/>
      <c r="I3" s="11"/>
      <c r="J3" s="11"/>
      <c r="K3" s="8"/>
      <c r="L3" s="8"/>
      <c r="M3" s="8"/>
      <c r="N3" s="8"/>
    </row>
    <row r="4" spans="1:14" ht="27.6" x14ac:dyDescent="0.3">
      <c r="A4" s="12"/>
      <c r="B4" s="13" t="s">
        <v>34</v>
      </c>
      <c r="C4" s="14" t="str">
        <f>ALGEMEEN!D3</f>
        <v>Nederlands</v>
      </c>
      <c r="D4" s="14" t="str">
        <f>ALGEMEEN!E3</f>
        <v>Frans</v>
      </c>
      <c r="E4" s="14" t="str">
        <f>ALGEMEEN!F3</f>
        <v>Engels</v>
      </c>
      <c r="F4" s="14" t="str">
        <f>ALGEMEEN!G3</f>
        <v>Wiskunde</v>
      </c>
      <c r="G4" s="14" t="str">
        <f>ALGEMEEN!H3</f>
        <v>Natuur-wetenschappen</v>
      </c>
      <c r="H4" s="14" t="str">
        <f>ALGEMEEN!I3</f>
        <v>Geschiedenis</v>
      </c>
      <c r="I4" s="14" t="str">
        <f>ALGEMEEN!J3</f>
        <v>Aardrijkskunde</v>
      </c>
      <c r="J4" s="14" t="str">
        <f>ALGEMEEN!K3</f>
        <v>Artistieke Opvoeding</v>
      </c>
      <c r="K4" s="14" t="str">
        <f>ALGEMEEN!L3</f>
        <v>Lichamelijke Opvoeding</v>
      </c>
      <c r="L4" s="14" t="str">
        <f>ALGEMEEN!M3</f>
        <v>Economie</v>
      </c>
      <c r="M4" s="14" t="str">
        <f>ALGEMEEN!N3</f>
        <v>(in te vullen)</v>
      </c>
      <c r="N4" s="16" t="s">
        <v>35</v>
      </c>
    </row>
    <row r="5" spans="1:14" ht="13.5" customHeight="1" x14ac:dyDescent="0.3">
      <c r="A5" s="17" t="s">
        <v>36</v>
      </c>
      <c r="B5" s="18" t="s">
        <v>37</v>
      </c>
      <c r="C5" s="19" t="s">
        <v>38</v>
      </c>
      <c r="D5" s="19"/>
      <c r="E5" s="19"/>
      <c r="F5" s="19"/>
      <c r="G5" s="19"/>
      <c r="H5" s="19"/>
      <c r="I5" s="19"/>
      <c r="J5" s="19" t="s">
        <v>38</v>
      </c>
      <c r="K5" s="19"/>
      <c r="L5" s="19"/>
      <c r="M5" s="19"/>
      <c r="N5" s="20">
        <f t="shared" ref="N5:N11" si="0">COUNTIF(C5:M5,"x")</f>
        <v>0</v>
      </c>
    </row>
    <row r="6" spans="1:14" ht="12.6" customHeight="1" x14ac:dyDescent="0.3">
      <c r="A6" s="17" t="s">
        <v>39</v>
      </c>
      <c r="B6" s="18" t="s">
        <v>40</v>
      </c>
      <c r="C6" s="19" t="s">
        <v>38</v>
      </c>
      <c r="D6" s="19"/>
      <c r="E6" s="19"/>
      <c r="F6" s="19"/>
      <c r="G6" s="19"/>
      <c r="H6" s="19"/>
      <c r="I6" s="19"/>
      <c r="J6" s="19" t="s">
        <v>38</v>
      </c>
      <c r="K6" s="19"/>
      <c r="L6" s="19"/>
      <c r="M6" s="19"/>
      <c r="N6" s="20">
        <f t="shared" si="0"/>
        <v>0</v>
      </c>
    </row>
    <row r="7" spans="1:14" ht="14.1" customHeight="1" x14ac:dyDescent="0.3">
      <c r="A7" s="17" t="s">
        <v>41</v>
      </c>
      <c r="B7" s="18" t="s">
        <v>42</v>
      </c>
      <c r="C7" s="19" t="s">
        <v>38</v>
      </c>
      <c r="D7" s="19"/>
      <c r="E7" s="19"/>
      <c r="F7" s="19"/>
      <c r="G7" s="19"/>
      <c r="H7" s="19"/>
      <c r="I7" s="19"/>
      <c r="J7" s="19" t="s">
        <v>38</v>
      </c>
      <c r="K7" s="19"/>
      <c r="L7" s="19"/>
      <c r="M7" s="19"/>
      <c r="N7" s="20">
        <f t="shared" si="0"/>
        <v>0</v>
      </c>
    </row>
    <row r="8" spans="1:14" ht="15.9" customHeight="1" x14ac:dyDescent="0.3">
      <c r="A8" s="17" t="s">
        <v>43</v>
      </c>
      <c r="B8" s="18" t="s">
        <v>44</v>
      </c>
      <c r="C8" s="19" t="s">
        <v>38</v>
      </c>
      <c r="D8" s="19"/>
      <c r="E8" s="19"/>
      <c r="F8" s="19"/>
      <c r="G8" s="19"/>
      <c r="H8" s="19"/>
      <c r="I8" s="19"/>
      <c r="J8" s="19" t="s">
        <v>38</v>
      </c>
      <c r="K8" s="19"/>
      <c r="L8" s="19"/>
      <c r="M8" s="19"/>
      <c r="N8" s="20">
        <f t="shared" si="0"/>
        <v>0</v>
      </c>
    </row>
    <row r="9" spans="1:14" ht="14.1" customHeight="1" x14ac:dyDescent="0.3">
      <c r="A9" s="17" t="s">
        <v>45</v>
      </c>
      <c r="B9" s="18" t="s">
        <v>46</v>
      </c>
      <c r="C9" s="19" t="s">
        <v>38</v>
      </c>
      <c r="D9" s="19"/>
      <c r="E9" s="19"/>
      <c r="F9" s="19"/>
      <c r="G9" s="19"/>
      <c r="H9" s="19"/>
      <c r="I9" s="19"/>
      <c r="J9" s="19" t="s">
        <v>38</v>
      </c>
      <c r="K9" s="19"/>
      <c r="L9" s="19"/>
      <c r="M9" s="19"/>
      <c r="N9" s="20">
        <f t="shared" si="0"/>
        <v>0</v>
      </c>
    </row>
    <row r="10" spans="1:14" ht="14.1" customHeight="1" x14ac:dyDescent="0.3">
      <c r="A10" s="17" t="s">
        <v>47</v>
      </c>
      <c r="B10" s="18" t="s">
        <v>48</v>
      </c>
      <c r="C10" s="19" t="s">
        <v>38</v>
      </c>
      <c r="D10" s="19"/>
      <c r="E10" s="19"/>
      <c r="F10" s="19"/>
      <c r="G10" s="19"/>
      <c r="H10" s="19"/>
      <c r="I10" s="19"/>
      <c r="J10" s="19" t="s">
        <v>38</v>
      </c>
      <c r="K10" s="19"/>
      <c r="L10" s="19"/>
      <c r="M10" s="19"/>
      <c r="N10" s="20">
        <f t="shared" si="0"/>
        <v>0</v>
      </c>
    </row>
    <row r="11" spans="1:14" x14ac:dyDescent="0.3">
      <c r="A11" s="17" t="s">
        <v>49</v>
      </c>
      <c r="B11" s="18" t="s">
        <v>50</v>
      </c>
      <c r="C11" s="19" t="s">
        <v>38</v>
      </c>
      <c r="D11" s="19"/>
      <c r="E11" s="19"/>
      <c r="F11" s="19"/>
      <c r="G11" s="19"/>
      <c r="H11" s="19"/>
      <c r="I11" s="19"/>
      <c r="J11" s="19" t="s">
        <v>38</v>
      </c>
      <c r="K11" s="19"/>
      <c r="L11" s="19"/>
      <c r="M11" s="19"/>
      <c r="N11" s="20">
        <f t="shared" si="0"/>
        <v>0</v>
      </c>
    </row>
  </sheetData>
  <dataValidations count="1">
    <dataValidation type="textLength" errorStyle="information" operator="lessThan" allowBlank="1" showInputMessage="1" showErrorMessage="1" prompt="Vul hier een &quot;x&quot; in. " sqref="C5:M11" xr:uid="{0FECA102-E8E9-4141-9427-731BC03E798C}">
      <formula1>2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opLeftCell="B1" zoomScale="130" zoomScaleNormal="130" workbookViewId="0">
      <pane ySplit="4" topLeftCell="A5" activePane="bottomLeft" state="frozen"/>
      <selection activeCell="E37" sqref="E37"/>
      <selection pane="bottomLeft" activeCell="B15" sqref="B15"/>
    </sheetView>
  </sheetViews>
  <sheetFormatPr defaultColWidth="8.6640625" defaultRowHeight="13.8" x14ac:dyDescent="0.3"/>
  <cols>
    <col min="1" max="1" width="8.6640625" style="17"/>
    <col min="2" max="2" width="157.88671875" style="21" customWidth="1"/>
    <col min="3" max="6" width="14.5546875" style="20" customWidth="1"/>
    <col min="7" max="7" width="15.6640625" style="20" customWidth="1"/>
    <col min="8" max="14" width="14.5546875" style="20" customWidth="1"/>
    <col min="15" max="16384" width="8.6640625" style="17"/>
  </cols>
  <sheetData>
    <row r="1" spans="1:14" s="5" customFormat="1" ht="21" customHeight="1" x14ac:dyDescent="0.3">
      <c r="B1" s="6" t="s">
        <v>51</v>
      </c>
      <c r="C1" s="7" t="s">
        <v>32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5" customFormat="1" ht="15.9" customHeight="1" x14ac:dyDescent="0.3"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5" customFormat="1" ht="18" x14ac:dyDescent="0.3">
      <c r="A3" s="10" t="s">
        <v>15</v>
      </c>
      <c r="B3" s="10"/>
      <c r="C3" s="11"/>
      <c r="D3" s="11"/>
      <c r="E3" s="11"/>
      <c r="F3" s="11"/>
      <c r="G3" s="11"/>
      <c r="H3" s="11"/>
      <c r="I3" s="11"/>
      <c r="J3" s="11"/>
      <c r="K3" s="8"/>
      <c r="L3" s="8"/>
      <c r="M3" s="8"/>
      <c r="N3" s="8"/>
    </row>
    <row r="4" spans="1:14" ht="27.6" x14ac:dyDescent="0.3">
      <c r="A4" s="12"/>
      <c r="B4" s="13" t="s">
        <v>34</v>
      </c>
      <c r="C4" s="14" t="str">
        <f>ALGEMEEN!D3</f>
        <v>Nederlands</v>
      </c>
      <c r="D4" s="14" t="str">
        <f>ALGEMEEN!E3</f>
        <v>Frans</v>
      </c>
      <c r="E4" s="14" t="str">
        <f>ALGEMEEN!F3</f>
        <v>Engels</v>
      </c>
      <c r="F4" s="14" t="str">
        <f>ALGEMEEN!G3</f>
        <v>Wiskunde</v>
      </c>
      <c r="G4" s="14" t="str">
        <f>ALGEMEEN!H3</f>
        <v>Natuur-wetenschappen</v>
      </c>
      <c r="H4" s="14" t="str">
        <f>ALGEMEEN!I3</f>
        <v>Geschiedenis</v>
      </c>
      <c r="I4" s="14" t="str">
        <f>ALGEMEEN!J3</f>
        <v>Aardrijkskunde</v>
      </c>
      <c r="J4" s="14" t="str">
        <f>ALGEMEEN!K3</f>
        <v>Artistieke Opvoeding</v>
      </c>
      <c r="K4" s="14" t="str">
        <f>ALGEMEEN!L3</f>
        <v>Lichamelijke Opvoeding</v>
      </c>
      <c r="L4" s="14" t="str">
        <f>ALGEMEEN!M3</f>
        <v>Economie</v>
      </c>
      <c r="M4" s="14" t="str">
        <f>ALGEMEEN!N3</f>
        <v>(in te vullen)</v>
      </c>
      <c r="N4" s="16" t="s">
        <v>35</v>
      </c>
    </row>
    <row r="5" spans="1:14" ht="15.9" customHeight="1" x14ac:dyDescent="0.3">
      <c r="A5" s="17" t="s">
        <v>52</v>
      </c>
      <c r="B5" s="18" t="s">
        <v>53</v>
      </c>
      <c r="C5" s="19" t="s">
        <v>38</v>
      </c>
      <c r="D5" s="19"/>
      <c r="E5" s="19"/>
      <c r="F5" s="19"/>
      <c r="G5" s="19"/>
      <c r="H5" s="19"/>
      <c r="I5" s="19"/>
      <c r="J5" s="19" t="s">
        <v>38</v>
      </c>
      <c r="K5" s="19"/>
      <c r="L5" s="19"/>
      <c r="M5" s="19"/>
      <c r="N5" s="20">
        <f t="shared" ref="N5:N13" si="0">COUNTIF(C5:M5,"x")</f>
        <v>0</v>
      </c>
    </row>
    <row r="6" spans="1:14" ht="14.1" customHeight="1" x14ac:dyDescent="0.3">
      <c r="A6" s="17" t="s">
        <v>54</v>
      </c>
      <c r="B6" s="18" t="s">
        <v>55</v>
      </c>
      <c r="C6" s="19" t="s">
        <v>38</v>
      </c>
      <c r="D6" s="19"/>
      <c r="E6" s="19"/>
      <c r="F6" s="19"/>
      <c r="G6" s="19"/>
      <c r="H6" s="19"/>
      <c r="I6" s="19"/>
      <c r="J6" s="19" t="s">
        <v>38</v>
      </c>
      <c r="K6" s="19"/>
      <c r="L6" s="19"/>
      <c r="M6" s="19"/>
      <c r="N6" s="20">
        <f t="shared" si="0"/>
        <v>0</v>
      </c>
    </row>
    <row r="7" spans="1:14" x14ac:dyDescent="0.3">
      <c r="A7" s="17" t="s">
        <v>56</v>
      </c>
      <c r="B7" s="18" t="s">
        <v>57</v>
      </c>
      <c r="C7" s="19" t="s">
        <v>38</v>
      </c>
      <c r="D7" s="19"/>
      <c r="E7" s="19"/>
      <c r="F7" s="19"/>
      <c r="G7" s="19"/>
      <c r="H7" s="19"/>
      <c r="I7" s="19"/>
      <c r="J7" s="19" t="s">
        <v>38</v>
      </c>
      <c r="K7" s="19"/>
      <c r="L7" s="19"/>
      <c r="M7" s="19"/>
      <c r="N7" s="20">
        <f t="shared" si="0"/>
        <v>0</v>
      </c>
    </row>
    <row r="8" spans="1:14" x14ac:dyDescent="0.3">
      <c r="A8" s="17" t="s">
        <v>58</v>
      </c>
      <c r="B8" s="18" t="s">
        <v>59</v>
      </c>
      <c r="C8" s="19" t="s">
        <v>38</v>
      </c>
      <c r="D8" s="19"/>
      <c r="E8" s="19"/>
      <c r="F8" s="19"/>
      <c r="G8" s="19"/>
      <c r="H8" s="19"/>
      <c r="I8" s="19"/>
      <c r="J8" s="19" t="s">
        <v>38</v>
      </c>
      <c r="K8" s="19"/>
      <c r="L8" s="19"/>
      <c r="M8" s="19"/>
      <c r="N8" s="20">
        <f t="shared" si="0"/>
        <v>0</v>
      </c>
    </row>
    <row r="9" spans="1:14" ht="15" customHeight="1" x14ac:dyDescent="0.3">
      <c r="A9" s="17" t="s">
        <v>60</v>
      </c>
      <c r="B9" s="18" t="s">
        <v>61</v>
      </c>
      <c r="C9" s="19" t="s">
        <v>38</v>
      </c>
      <c r="D9" s="19"/>
      <c r="E9" s="19"/>
      <c r="F9" s="19"/>
      <c r="G9" s="19"/>
      <c r="H9" s="19"/>
      <c r="I9" s="19"/>
      <c r="J9" s="19" t="s">
        <v>38</v>
      </c>
      <c r="K9" s="19"/>
      <c r="L9" s="19"/>
      <c r="M9" s="19"/>
      <c r="N9" s="20">
        <f t="shared" si="0"/>
        <v>0</v>
      </c>
    </row>
    <row r="10" spans="1:14" x14ac:dyDescent="0.3">
      <c r="A10" s="17" t="s">
        <v>62</v>
      </c>
      <c r="B10" s="21" t="s">
        <v>63</v>
      </c>
      <c r="C10" s="19" t="s">
        <v>38</v>
      </c>
      <c r="D10" s="19"/>
      <c r="E10" s="19"/>
      <c r="F10" s="19"/>
      <c r="G10" s="19"/>
      <c r="H10" s="19"/>
      <c r="I10" s="19"/>
      <c r="J10" s="19" t="s">
        <v>38</v>
      </c>
      <c r="K10" s="19"/>
      <c r="L10" s="19"/>
      <c r="M10" s="19"/>
      <c r="N10" s="20">
        <f t="shared" si="0"/>
        <v>0</v>
      </c>
    </row>
    <row r="11" spans="1:14" ht="14.4" customHeight="1" x14ac:dyDescent="0.3">
      <c r="A11" s="17" t="s">
        <v>64</v>
      </c>
      <c r="B11" s="18" t="s">
        <v>65</v>
      </c>
      <c r="C11" s="19" t="s">
        <v>38</v>
      </c>
      <c r="D11" s="19"/>
      <c r="E11" s="19"/>
      <c r="F11" s="19"/>
      <c r="G11" s="19"/>
      <c r="H11" s="19"/>
      <c r="I11" s="19"/>
      <c r="J11" s="19" t="s">
        <v>38</v>
      </c>
      <c r="K11" s="19"/>
      <c r="L11" s="19"/>
      <c r="M11" s="19"/>
      <c r="N11" s="20">
        <f t="shared" si="0"/>
        <v>0</v>
      </c>
    </row>
    <row r="12" spans="1:14" ht="14.1" customHeight="1" x14ac:dyDescent="0.3">
      <c r="A12" s="17" t="s">
        <v>66</v>
      </c>
      <c r="B12" s="18" t="s">
        <v>67</v>
      </c>
      <c r="C12" s="19" t="s">
        <v>38</v>
      </c>
      <c r="D12" s="19"/>
      <c r="E12" s="19"/>
      <c r="F12" s="19"/>
      <c r="G12" s="19"/>
      <c r="H12" s="19"/>
      <c r="I12" s="19"/>
      <c r="J12" s="19" t="s">
        <v>38</v>
      </c>
      <c r="K12" s="19"/>
      <c r="L12" s="19"/>
      <c r="M12" s="19"/>
      <c r="N12" s="20">
        <f t="shared" si="0"/>
        <v>0</v>
      </c>
    </row>
    <row r="13" spans="1:14" ht="13.5" customHeight="1" x14ac:dyDescent="0.3">
      <c r="A13" s="17" t="s">
        <v>68</v>
      </c>
      <c r="B13" s="18" t="s">
        <v>69</v>
      </c>
      <c r="C13" s="19" t="s">
        <v>38</v>
      </c>
      <c r="D13" s="19"/>
      <c r="E13" s="19"/>
      <c r="F13" s="19"/>
      <c r="G13" s="19"/>
      <c r="H13" s="19"/>
      <c r="I13" s="19"/>
      <c r="J13" s="19" t="s">
        <v>38</v>
      </c>
      <c r="K13" s="19"/>
      <c r="L13" s="19"/>
      <c r="M13" s="19"/>
      <c r="N13" s="20">
        <f t="shared" si="0"/>
        <v>0</v>
      </c>
    </row>
    <row r="14" spans="1:14" ht="14.4" customHeight="1" x14ac:dyDescent="0.3">
      <c r="A14" s="17" t="s">
        <v>70</v>
      </c>
      <c r="B14" s="18" t="s">
        <v>71</v>
      </c>
      <c r="C14" s="19" t="s">
        <v>38</v>
      </c>
      <c r="D14" s="19"/>
      <c r="E14" s="19"/>
      <c r="F14" s="19"/>
      <c r="G14" s="19"/>
      <c r="H14" s="19"/>
      <c r="I14" s="19"/>
      <c r="J14" s="19" t="s">
        <v>38</v>
      </c>
      <c r="K14" s="19"/>
      <c r="L14" s="19"/>
      <c r="M14" s="19"/>
      <c r="N14" s="20">
        <f t="shared" ref="N14:N16" si="1">COUNTIF(C14:M14,"x")</f>
        <v>0</v>
      </c>
    </row>
    <row r="15" spans="1:14" ht="14.4" customHeight="1" x14ac:dyDescent="0.3">
      <c r="A15" s="17" t="s">
        <v>72</v>
      </c>
      <c r="B15" s="18" t="s">
        <v>73</v>
      </c>
      <c r="C15" s="19" t="s">
        <v>38</v>
      </c>
      <c r="D15" s="19"/>
      <c r="E15" s="19"/>
      <c r="F15" s="19"/>
      <c r="G15" s="19"/>
      <c r="H15" s="19"/>
      <c r="I15" s="19"/>
      <c r="J15" s="19" t="s">
        <v>38</v>
      </c>
      <c r="K15" s="19"/>
      <c r="L15" s="19"/>
      <c r="M15" s="19"/>
      <c r="N15" s="20">
        <f t="shared" si="1"/>
        <v>0</v>
      </c>
    </row>
    <row r="16" spans="1:14" x14ac:dyDescent="0.3">
      <c r="A16" s="17" t="s">
        <v>74</v>
      </c>
      <c r="B16" s="18" t="s">
        <v>75</v>
      </c>
      <c r="C16" s="19" t="s">
        <v>38</v>
      </c>
      <c r="D16" s="19"/>
      <c r="E16" s="19"/>
      <c r="F16" s="19"/>
      <c r="G16" s="19"/>
      <c r="H16" s="19"/>
      <c r="I16" s="19"/>
      <c r="J16" s="19" t="s">
        <v>38</v>
      </c>
      <c r="K16" s="19"/>
      <c r="L16" s="19"/>
      <c r="M16" s="19"/>
      <c r="N16" s="20">
        <f t="shared" si="1"/>
        <v>0</v>
      </c>
    </row>
    <row r="17" spans="1:14" x14ac:dyDescent="0.3">
      <c r="A17" s="17" t="s">
        <v>76</v>
      </c>
      <c r="B17" s="18" t="s">
        <v>77</v>
      </c>
      <c r="C17" s="19" t="s">
        <v>38</v>
      </c>
      <c r="D17" s="19"/>
      <c r="E17" s="19"/>
      <c r="F17" s="19"/>
      <c r="G17" s="19"/>
      <c r="H17" s="19"/>
      <c r="I17" s="19"/>
      <c r="J17" s="19" t="s">
        <v>38</v>
      </c>
      <c r="K17" s="19"/>
      <c r="L17" s="19"/>
      <c r="M17" s="19"/>
      <c r="N17" s="20">
        <f t="shared" ref="N17" si="2">COUNTIF(C17:M17,"x")</f>
        <v>0</v>
      </c>
    </row>
    <row r="18" spans="1:14" ht="15" customHeight="1" x14ac:dyDescent="0.3">
      <c r="A18" s="17" t="s">
        <v>78</v>
      </c>
      <c r="B18" s="18" t="s">
        <v>79</v>
      </c>
      <c r="C18" s="19" t="s">
        <v>38</v>
      </c>
      <c r="D18" s="19"/>
      <c r="E18" s="19"/>
      <c r="F18" s="19"/>
      <c r="G18" s="19"/>
      <c r="H18" s="19"/>
      <c r="I18" s="19"/>
      <c r="J18" s="19" t="s">
        <v>38</v>
      </c>
      <c r="K18" s="19"/>
      <c r="L18" s="19"/>
      <c r="M18" s="19"/>
      <c r="N18" s="20">
        <f t="shared" ref="N18" si="3">COUNTIF(C18:M18,"x")</f>
        <v>0</v>
      </c>
    </row>
    <row r="19" spans="1:14" ht="15.6" customHeight="1" x14ac:dyDescent="0.3">
      <c r="A19" s="17" t="s">
        <v>80</v>
      </c>
      <c r="B19" s="18" t="s">
        <v>81</v>
      </c>
      <c r="C19" s="19" t="s">
        <v>38</v>
      </c>
      <c r="D19" s="19"/>
      <c r="E19" s="19"/>
      <c r="F19" s="19"/>
      <c r="G19" s="19"/>
      <c r="H19" s="19"/>
      <c r="I19" s="19"/>
      <c r="J19" s="19" t="s">
        <v>38</v>
      </c>
      <c r="K19" s="19"/>
      <c r="L19" s="19"/>
      <c r="M19" s="19"/>
      <c r="N19" s="20">
        <f t="shared" ref="N19" si="4">COUNTIF(C19:M19,"x")</f>
        <v>0</v>
      </c>
    </row>
    <row r="20" spans="1:14" ht="17.100000000000001" customHeight="1" x14ac:dyDescent="0.3">
      <c r="A20" s="17" t="s">
        <v>82</v>
      </c>
      <c r="B20" s="21" t="s">
        <v>83</v>
      </c>
      <c r="C20" s="19" t="s">
        <v>38</v>
      </c>
      <c r="D20" s="19"/>
      <c r="E20" s="19"/>
      <c r="F20" s="19"/>
      <c r="G20" s="19"/>
      <c r="H20" s="19"/>
      <c r="I20" s="19"/>
      <c r="J20" s="19" t="s">
        <v>38</v>
      </c>
      <c r="K20" s="19"/>
      <c r="L20" s="19"/>
      <c r="M20" s="19"/>
      <c r="N20" s="20">
        <f t="shared" ref="N20" si="5">COUNTIF(C20:M20,"x")</f>
        <v>0</v>
      </c>
    </row>
  </sheetData>
  <phoneticPr fontId="3" type="noConversion"/>
  <dataValidations count="1">
    <dataValidation type="textLength" errorStyle="information" operator="lessThan" allowBlank="1" showInputMessage="1" showErrorMessage="1" prompt="Vul hier een &quot;x&quot; in. " sqref="C5:M20" xr:uid="{BAE5BEF3-E99E-4F63-A1C8-CB5C37D70289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875D-489A-4FCA-9038-7CE62E472B26}">
  <dimension ref="A1:N15"/>
  <sheetViews>
    <sheetView topLeftCell="B1" zoomScale="85" zoomScaleNormal="85" workbookViewId="0">
      <pane ySplit="4" topLeftCell="A5" activePane="bottomLeft" state="frozen"/>
      <selection activeCell="E37" sqref="E37"/>
      <selection pane="bottomLeft" activeCell="B17" sqref="B17"/>
    </sheetView>
  </sheetViews>
  <sheetFormatPr defaultColWidth="8.6640625" defaultRowHeight="13.8" x14ac:dyDescent="0.3"/>
  <cols>
    <col min="1" max="1" width="8.6640625" style="17"/>
    <col min="2" max="2" width="134" style="21" customWidth="1"/>
    <col min="3" max="6" width="14.5546875" style="20" customWidth="1"/>
    <col min="7" max="7" width="15.6640625" style="20" customWidth="1"/>
    <col min="8" max="14" width="14.5546875" style="20" customWidth="1"/>
    <col min="15" max="16384" width="8.6640625" style="17"/>
  </cols>
  <sheetData>
    <row r="1" spans="1:14" s="5" customFormat="1" ht="21" x14ac:dyDescent="0.3">
      <c r="B1" s="6" t="s">
        <v>84</v>
      </c>
      <c r="C1" s="7" t="s">
        <v>32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5" customFormat="1" ht="17.399999999999999" customHeight="1" x14ac:dyDescent="0.3"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5" customFormat="1" ht="18" x14ac:dyDescent="0.3">
      <c r="A3" s="10" t="s">
        <v>16</v>
      </c>
      <c r="B3" s="10"/>
      <c r="C3" s="11"/>
      <c r="D3" s="11"/>
      <c r="E3" s="11"/>
      <c r="F3" s="11"/>
      <c r="G3" s="11"/>
      <c r="H3" s="11"/>
      <c r="I3" s="11"/>
      <c r="J3" s="11"/>
      <c r="K3" s="8"/>
      <c r="L3" s="8"/>
      <c r="M3" s="8"/>
      <c r="N3" s="8"/>
    </row>
    <row r="4" spans="1:14" ht="27.6" x14ac:dyDescent="0.3">
      <c r="A4" s="12"/>
      <c r="B4" s="13" t="s">
        <v>85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86</v>
      </c>
      <c r="I4" s="14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N4" s="16" t="s">
        <v>35</v>
      </c>
    </row>
    <row r="5" spans="1:14" ht="15" customHeight="1" x14ac:dyDescent="0.3">
      <c r="A5" s="17" t="s">
        <v>87</v>
      </c>
      <c r="B5" s="18" t="s">
        <v>53</v>
      </c>
      <c r="C5" s="19" t="s">
        <v>38</v>
      </c>
      <c r="D5" s="19"/>
      <c r="E5" s="19"/>
      <c r="F5" s="19"/>
      <c r="G5" s="19"/>
      <c r="H5" s="19"/>
      <c r="I5" s="19"/>
      <c r="J5" s="19" t="s">
        <v>38</v>
      </c>
      <c r="K5" s="19"/>
      <c r="L5" s="19"/>
      <c r="M5" s="19"/>
      <c r="N5" s="20">
        <f t="shared" ref="N5:N13" si="0">COUNTIF(C5:M5,"x")</f>
        <v>0</v>
      </c>
    </row>
    <row r="6" spans="1:14" ht="15" customHeight="1" x14ac:dyDescent="0.3">
      <c r="A6" s="17" t="s">
        <v>88</v>
      </c>
      <c r="B6" s="18" t="s">
        <v>57</v>
      </c>
      <c r="C6" s="19" t="s">
        <v>38</v>
      </c>
      <c r="D6" s="19"/>
      <c r="E6" s="19"/>
      <c r="F6" s="19"/>
      <c r="G6" s="19"/>
      <c r="H6" s="19"/>
      <c r="I6" s="19"/>
      <c r="J6" s="19" t="s">
        <v>38</v>
      </c>
      <c r="K6" s="19"/>
      <c r="L6" s="19"/>
      <c r="M6" s="19"/>
      <c r="N6" s="20">
        <f t="shared" si="0"/>
        <v>0</v>
      </c>
    </row>
    <row r="7" spans="1:14" ht="15" customHeight="1" x14ac:dyDescent="0.3">
      <c r="A7" s="17" t="s">
        <v>89</v>
      </c>
      <c r="B7" s="18" t="s">
        <v>63</v>
      </c>
      <c r="C7" s="19" t="s">
        <v>38</v>
      </c>
      <c r="D7" s="19"/>
      <c r="E7" s="19"/>
      <c r="F7" s="19"/>
      <c r="G7" s="19"/>
      <c r="H7" s="19"/>
      <c r="I7" s="19"/>
      <c r="J7" s="19" t="s">
        <v>38</v>
      </c>
      <c r="K7" s="19"/>
      <c r="L7" s="19"/>
      <c r="M7" s="19"/>
      <c r="N7" s="20">
        <f t="shared" si="0"/>
        <v>0</v>
      </c>
    </row>
    <row r="8" spans="1:14" ht="15" customHeight="1" x14ac:dyDescent="0.3">
      <c r="A8" s="17" t="s">
        <v>90</v>
      </c>
      <c r="B8" s="18" t="s">
        <v>67</v>
      </c>
      <c r="C8" s="19" t="s">
        <v>38</v>
      </c>
      <c r="D8" s="19"/>
      <c r="E8" s="19"/>
      <c r="F8" s="19"/>
      <c r="G8" s="19"/>
      <c r="H8" s="19"/>
      <c r="I8" s="19"/>
      <c r="J8" s="19" t="s">
        <v>38</v>
      </c>
      <c r="K8" s="19"/>
      <c r="L8" s="19"/>
      <c r="M8" s="19"/>
      <c r="N8" s="20">
        <f t="shared" si="0"/>
        <v>0</v>
      </c>
    </row>
    <row r="9" spans="1:14" ht="15" customHeight="1" x14ac:dyDescent="0.3">
      <c r="A9" s="17" t="s">
        <v>91</v>
      </c>
      <c r="B9" s="18" t="s">
        <v>69</v>
      </c>
      <c r="C9" s="19" t="s">
        <v>38</v>
      </c>
      <c r="D9" s="19"/>
      <c r="E9" s="19"/>
      <c r="F9" s="19"/>
      <c r="G9" s="19"/>
      <c r="H9" s="19"/>
      <c r="I9" s="19"/>
      <c r="J9" s="19" t="s">
        <v>38</v>
      </c>
      <c r="K9" s="19"/>
      <c r="L9" s="19"/>
      <c r="M9" s="19"/>
      <c r="N9" s="20">
        <f t="shared" si="0"/>
        <v>0</v>
      </c>
    </row>
    <row r="10" spans="1:14" ht="15" customHeight="1" x14ac:dyDescent="0.3">
      <c r="A10" s="17" t="s">
        <v>92</v>
      </c>
      <c r="B10" s="18" t="s">
        <v>93</v>
      </c>
      <c r="C10" s="19" t="s">
        <v>38</v>
      </c>
      <c r="D10" s="19"/>
      <c r="E10" s="19"/>
      <c r="F10" s="19"/>
      <c r="G10" s="19"/>
      <c r="H10" s="19"/>
      <c r="I10" s="19"/>
      <c r="J10" s="19" t="s">
        <v>38</v>
      </c>
      <c r="K10" s="19"/>
      <c r="L10" s="19"/>
      <c r="M10" s="19"/>
      <c r="N10" s="20">
        <f t="shared" si="0"/>
        <v>0</v>
      </c>
    </row>
    <row r="11" spans="1:14" ht="15" customHeight="1" x14ac:dyDescent="0.3">
      <c r="A11" s="17" t="s">
        <v>94</v>
      </c>
      <c r="B11" s="18" t="s">
        <v>95</v>
      </c>
      <c r="C11" s="19" t="s">
        <v>38</v>
      </c>
      <c r="D11" s="19"/>
      <c r="E11" s="19"/>
      <c r="F11" s="19"/>
      <c r="G11" s="19"/>
      <c r="H11" s="19"/>
      <c r="I11" s="19"/>
      <c r="J11" s="19" t="s">
        <v>38</v>
      </c>
      <c r="K11" s="19"/>
      <c r="L11" s="19"/>
      <c r="M11" s="19"/>
      <c r="N11" s="20">
        <f t="shared" si="0"/>
        <v>0</v>
      </c>
    </row>
    <row r="12" spans="1:14" ht="15" customHeight="1" x14ac:dyDescent="0.3">
      <c r="A12" s="17" t="s">
        <v>96</v>
      </c>
      <c r="B12" s="18" t="s">
        <v>97</v>
      </c>
      <c r="C12" s="19" t="s">
        <v>38</v>
      </c>
      <c r="D12" s="19"/>
      <c r="E12" s="19"/>
      <c r="F12" s="19"/>
      <c r="G12" s="19"/>
      <c r="H12" s="19"/>
      <c r="I12" s="19"/>
      <c r="J12" s="19" t="s">
        <v>38</v>
      </c>
      <c r="K12" s="19"/>
      <c r="L12" s="19"/>
      <c r="M12" s="19"/>
      <c r="N12" s="20">
        <f t="shared" si="0"/>
        <v>0</v>
      </c>
    </row>
    <row r="13" spans="1:14" x14ac:dyDescent="0.3">
      <c r="A13" s="17" t="s">
        <v>98</v>
      </c>
      <c r="B13" s="18" t="s">
        <v>99</v>
      </c>
      <c r="C13" s="19" t="s">
        <v>38</v>
      </c>
      <c r="D13" s="19"/>
      <c r="E13" s="19"/>
      <c r="F13" s="19"/>
      <c r="G13" s="19"/>
      <c r="H13" s="19"/>
      <c r="I13" s="19"/>
      <c r="J13" s="19" t="s">
        <v>38</v>
      </c>
      <c r="K13" s="19"/>
      <c r="L13" s="19"/>
      <c r="M13" s="19"/>
      <c r="N13" s="20">
        <f t="shared" si="0"/>
        <v>0</v>
      </c>
    </row>
    <row r="14" spans="1:14" ht="15" customHeight="1" x14ac:dyDescent="0.3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15" customHeight="1" x14ac:dyDescent="0.3"/>
  </sheetData>
  <phoneticPr fontId="3" type="noConversion"/>
  <dataValidations disablePrompts="1" count="1">
    <dataValidation type="textLength" errorStyle="information" operator="lessThan" allowBlank="1" showInputMessage="1" showErrorMessage="1" prompt="Vul hier een &quot;x&quot; in. " sqref="C5:M13" xr:uid="{1C81EB64-81E1-4195-BE72-EA85C89CE2B0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F15F2-B9A7-48F9-826C-98C5834CC0F9}">
  <dimension ref="A1:N10"/>
  <sheetViews>
    <sheetView topLeftCell="B1" zoomScale="85" zoomScaleNormal="85" workbookViewId="0">
      <pane ySplit="4" topLeftCell="A5" activePane="bottomLeft" state="frozen"/>
      <selection activeCell="E37" sqref="E37"/>
      <selection pane="bottomLeft" activeCell="B16" sqref="B16"/>
    </sheetView>
  </sheetViews>
  <sheetFormatPr defaultColWidth="8.6640625" defaultRowHeight="13.8" x14ac:dyDescent="0.3"/>
  <cols>
    <col min="1" max="1" width="8.6640625" style="17"/>
    <col min="2" max="2" width="106.5546875" style="21" customWidth="1"/>
    <col min="3" max="6" width="14.5546875" style="20" customWidth="1"/>
    <col min="7" max="7" width="15.6640625" style="20" customWidth="1"/>
    <col min="8" max="14" width="14.5546875" style="20" customWidth="1"/>
    <col min="15" max="16384" width="8.6640625" style="17"/>
  </cols>
  <sheetData>
    <row r="1" spans="1:14" s="5" customFormat="1" ht="21" x14ac:dyDescent="0.3">
      <c r="B1" s="6" t="s">
        <v>100</v>
      </c>
      <c r="C1" s="7" t="s">
        <v>32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5" customFormat="1" ht="14.4" x14ac:dyDescent="0.3"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5" customFormat="1" ht="18" x14ac:dyDescent="0.3">
      <c r="A3" s="10" t="s">
        <v>17</v>
      </c>
      <c r="B3" s="10"/>
      <c r="C3" s="11"/>
      <c r="D3" s="11"/>
      <c r="E3" s="11"/>
      <c r="F3" s="11"/>
      <c r="G3" s="11"/>
      <c r="H3" s="11"/>
      <c r="I3" s="11"/>
      <c r="J3" s="11"/>
      <c r="K3" s="8"/>
      <c r="L3" s="8"/>
      <c r="M3" s="8"/>
      <c r="N3" s="8"/>
    </row>
    <row r="4" spans="1:14" ht="27.6" x14ac:dyDescent="0.3">
      <c r="A4" s="12"/>
      <c r="B4" s="13" t="s">
        <v>34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86</v>
      </c>
      <c r="I4" s="14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N4" s="16" t="s">
        <v>35</v>
      </c>
    </row>
    <row r="5" spans="1:14" x14ac:dyDescent="0.3">
      <c r="A5" s="17" t="s">
        <v>101</v>
      </c>
      <c r="B5" s="18" t="s">
        <v>102</v>
      </c>
      <c r="C5" s="19" t="s">
        <v>38</v>
      </c>
      <c r="D5" s="19"/>
      <c r="E5" s="19"/>
      <c r="F5" s="19"/>
      <c r="G5" s="19"/>
      <c r="H5" s="19"/>
      <c r="I5" s="19"/>
      <c r="J5" s="19" t="s">
        <v>38</v>
      </c>
      <c r="K5" s="19"/>
      <c r="L5" s="19"/>
      <c r="M5" s="19"/>
      <c r="N5" s="20">
        <f t="shared" ref="N5:N9" si="0">COUNTIF(C5:M5,"x")</f>
        <v>0</v>
      </c>
    </row>
    <row r="6" spans="1:14" x14ac:dyDescent="0.3">
      <c r="A6" s="17" t="s">
        <v>103</v>
      </c>
      <c r="B6" s="18" t="s">
        <v>104</v>
      </c>
      <c r="C6" s="19" t="s">
        <v>38</v>
      </c>
      <c r="D6" s="19"/>
      <c r="E6" s="19"/>
      <c r="F6" s="19"/>
      <c r="G6" s="19"/>
      <c r="H6" s="19"/>
      <c r="I6" s="19"/>
      <c r="J6" s="19" t="s">
        <v>38</v>
      </c>
      <c r="K6" s="19"/>
      <c r="L6" s="19"/>
      <c r="M6" s="19"/>
      <c r="N6" s="20">
        <f t="shared" si="0"/>
        <v>0</v>
      </c>
    </row>
    <row r="7" spans="1:14" x14ac:dyDescent="0.3">
      <c r="A7" s="17" t="s">
        <v>105</v>
      </c>
      <c r="B7" s="18" t="s">
        <v>106</v>
      </c>
      <c r="C7" s="19" t="s">
        <v>38</v>
      </c>
      <c r="D7" s="19"/>
      <c r="E7" s="19"/>
      <c r="F7" s="19"/>
      <c r="G7" s="19"/>
      <c r="H7" s="19"/>
      <c r="I7" s="19"/>
      <c r="J7" s="19" t="s">
        <v>38</v>
      </c>
      <c r="K7" s="19"/>
      <c r="L7" s="19"/>
      <c r="M7" s="19"/>
      <c r="N7" s="20">
        <f t="shared" si="0"/>
        <v>0</v>
      </c>
    </row>
    <row r="8" spans="1:14" ht="12.9" customHeight="1" x14ac:dyDescent="0.3">
      <c r="A8" s="17" t="s">
        <v>107</v>
      </c>
      <c r="B8" s="18" t="s">
        <v>108</v>
      </c>
      <c r="C8" s="19" t="s">
        <v>38</v>
      </c>
      <c r="D8" s="19"/>
      <c r="E8" s="19"/>
      <c r="F8" s="19"/>
      <c r="G8" s="19"/>
      <c r="H8" s="19"/>
      <c r="I8" s="19"/>
      <c r="J8" s="19" t="s">
        <v>38</v>
      </c>
      <c r="K8" s="19"/>
      <c r="L8" s="19"/>
      <c r="M8" s="19"/>
      <c r="N8" s="20">
        <f t="shared" si="0"/>
        <v>0</v>
      </c>
    </row>
    <row r="9" spans="1:14" x14ac:dyDescent="0.3">
      <c r="A9" s="17" t="s">
        <v>109</v>
      </c>
      <c r="B9" s="18" t="s">
        <v>110</v>
      </c>
      <c r="C9" s="19" t="s">
        <v>38</v>
      </c>
      <c r="D9" s="19"/>
      <c r="E9" s="19"/>
      <c r="F9" s="19"/>
      <c r="G9" s="19"/>
      <c r="H9" s="19"/>
      <c r="I9" s="19"/>
      <c r="J9" s="19" t="s">
        <v>38</v>
      </c>
      <c r="K9" s="19"/>
      <c r="L9" s="19"/>
      <c r="M9" s="19"/>
      <c r="N9" s="20">
        <f t="shared" si="0"/>
        <v>0</v>
      </c>
    </row>
    <row r="10" spans="1:14" x14ac:dyDescent="0.3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</sheetData>
  <dataValidations disablePrompts="1" count="1">
    <dataValidation type="textLength" errorStyle="information" operator="lessThan" allowBlank="1" showInputMessage="1" showErrorMessage="1" prompt="Vul hier een &quot;x&quot; in. " sqref="C5:M9" xr:uid="{C17B883B-76FD-4CFB-97C7-3A65F6AD8DD3}">
      <formula1>2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FA82F-E7C4-4F92-A658-893209754399}">
  <dimension ref="A1:N5"/>
  <sheetViews>
    <sheetView zoomScale="67" zoomScaleNormal="130" workbookViewId="0">
      <selection activeCell="B13" sqref="B13"/>
    </sheetView>
  </sheetViews>
  <sheetFormatPr defaultColWidth="8.6640625" defaultRowHeight="13.8" x14ac:dyDescent="0.3"/>
  <cols>
    <col min="1" max="1" width="8.6640625" style="17"/>
    <col min="2" max="2" width="101.6640625" style="21" customWidth="1"/>
    <col min="3" max="14" width="14.5546875" style="17" customWidth="1"/>
    <col min="15" max="16384" width="8.6640625" style="17"/>
  </cols>
  <sheetData>
    <row r="1" spans="1:14" s="5" customFormat="1" ht="27" customHeight="1" x14ac:dyDescent="0.3">
      <c r="A1" s="38"/>
      <c r="B1" s="38" t="s">
        <v>111</v>
      </c>
      <c r="C1" s="7" t="s">
        <v>32</v>
      </c>
    </row>
    <row r="2" spans="1:14" s="5" customFormat="1" ht="12.6" customHeight="1" x14ac:dyDescent="0.3">
      <c r="A2" s="38"/>
      <c r="B2" s="38"/>
    </row>
    <row r="3" spans="1:14" s="5" customFormat="1" ht="18" x14ac:dyDescent="0.3">
      <c r="A3" s="10" t="s">
        <v>18</v>
      </c>
      <c r="B3" s="10"/>
    </row>
    <row r="4" spans="1:14" ht="24.9" customHeight="1" x14ac:dyDescent="0.3">
      <c r="A4" s="12"/>
      <c r="B4" s="13" t="s">
        <v>34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86</v>
      </c>
      <c r="I4" s="14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N4" s="16" t="s">
        <v>35</v>
      </c>
    </row>
    <row r="5" spans="1:14" x14ac:dyDescent="0.3">
      <c r="A5" s="17" t="s">
        <v>112</v>
      </c>
      <c r="B5" s="18" t="s">
        <v>113</v>
      </c>
      <c r="C5" s="19" t="s">
        <v>38</v>
      </c>
      <c r="D5" s="19"/>
      <c r="E5" s="19"/>
      <c r="F5" s="19"/>
      <c r="G5" s="19"/>
      <c r="H5" s="19"/>
      <c r="I5" s="19"/>
      <c r="J5" s="19" t="s">
        <v>38</v>
      </c>
      <c r="K5" s="19"/>
      <c r="L5" s="19"/>
      <c r="M5" s="19"/>
      <c r="N5" s="20">
        <f t="shared" ref="N5" si="0">COUNTIF(C5:M5,"x")</f>
        <v>0</v>
      </c>
    </row>
  </sheetData>
  <dataValidations count="1">
    <dataValidation type="textLength" errorStyle="information" operator="lessThan" allowBlank="1" showInputMessage="1" showErrorMessage="1" prompt="Vul hier een &quot;x&quot; in. " sqref="C5:M5" xr:uid="{4CF74957-997C-4E31-936B-845A59380482}">
      <formula1>2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8C1EF-7BA7-457E-84A9-B39511402D43}">
  <dimension ref="A1:N57"/>
  <sheetViews>
    <sheetView zoomScale="115" zoomScaleNormal="115" workbookViewId="0">
      <pane ySplit="4" topLeftCell="A19" activePane="bottomLeft" state="frozen"/>
      <selection activeCell="E37" sqref="E37"/>
      <selection pane="bottomLeft" activeCell="B26" sqref="B26"/>
    </sheetView>
  </sheetViews>
  <sheetFormatPr defaultColWidth="8.6640625" defaultRowHeight="13.8" x14ac:dyDescent="0.3"/>
  <cols>
    <col min="1" max="1" width="8.6640625" style="22"/>
    <col min="2" max="2" width="97.88671875" style="18" customWidth="1"/>
    <col min="3" max="14" width="14.5546875" style="22" customWidth="1"/>
    <col min="15" max="16384" width="8.6640625" style="22"/>
  </cols>
  <sheetData>
    <row r="1" spans="1:14" s="35" customFormat="1" ht="28.5" customHeight="1" x14ac:dyDescent="0.3">
      <c r="B1" s="36" t="s">
        <v>114</v>
      </c>
      <c r="C1" s="7" t="s">
        <v>32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35" customFormat="1" ht="23.4" customHeight="1" x14ac:dyDescent="0.3"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35" customFormat="1" ht="18" customHeight="1" x14ac:dyDescent="0.3">
      <c r="A3" s="10" t="s">
        <v>19</v>
      </c>
      <c r="B3" s="37"/>
      <c r="C3" s="11"/>
      <c r="D3" s="11"/>
      <c r="E3" s="11"/>
      <c r="F3" s="11"/>
      <c r="G3" s="11"/>
      <c r="H3" s="11"/>
      <c r="I3" s="11"/>
      <c r="J3" s="11"/>
      <c r="K3" s="8"/>
      <c r="L3" s="8"/>
      <c r="M3" s="8"/>
      <c r="N3" s="8"/>
    </row>
    <row r="4" spans="1:14" s="17" customFormat="1" ht="27.6" x14ac:dyDescent="0.3">
      <c r="A4" s="12"/>
      <c r="B4" s="13" t="s">
        <v>34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86</v>
      </c>
      <c r="I4" s="14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N4" s="16" t="s">
        <v>35</v>
      </c>
    </row>
    <row r="5" spans="1:14" x14ac:dyDescent="0.3">
      <c r="A5" s="22" t="s">
        <v>115</v>
      </c>
      <c r="B5" s="18" t="s">
        <v>116</v>
      </c>
      <c r="C5" s="19" t="s">
        <v>38</v>
      </c>
      <c r="D5" s="19"/>
      <c r="E5" s="19"/>
      <c r="F5" s="19"/>
      <c r="G5" s="19"/>
      <c r="H5" s="19"/>
      <c r="I5" s="19"/>
      <c r="J5" s="19" t="s">
        <v>38</v>
      </c>
      <c r="K5" s="19"/>
      <c r="L5" s="19"/>
      <c r="M5" s="19"/>
      <c r="N5" s="20">
        <f t="shared" ref="N5:N9" si="0">COUNTIF(C5:M5,"x")</f>
        <v>0</v>
      </c>
    </row>
    <row r="6" spans="1:14" x14ac:dyDescent="0.3">
      <c r="A6" s="22" t="s">
        <v>117</v>
      </c>
      <c r="B6" s="18" t="s">
        <v>118</v>
      </c>
      <c r="C6" s="19" t="s">
        <v>38</v>
      </c>
      <c r="D6" s="19"/>
      <c r="E6" s="19"/>
      <c r="F6" s="19"/>
      <c r="G6" s="19"/>
      <c r="H6" s="19"/>
      <c r="I6" s="19"/>
      <c r="J6" s="19" t="s">
        <v>38</v>
      </c>
      <c r="K6" s="19"/>
      <c r="L6" s="19"/>
      <c r="M6" s="19"/>
      <c r="N6" s="20">
        <f t="shared" si="0"/>
        <v>0</v>
      </c>
    </row>
    <row r="7" spans="1:14" ht="15.9" customHeight="1" x14ac:dyDescent="0.3">
      <c r="A7" s="22" t="s">
        <v>119</v>
      </c>
      <c r="B7" s="18" t="s">
        <v>120</v>
      </c>
      <c r="C7" s="19" t="s">
        <v>38</v>
      </c>
      <c r="D7" s="19"/>
      <c r="E7" s="19"/>
      <c r="F7" s="19"/>
      <c r="G7" s="19"/>
      <c r="H7" s="19"/>
      <c r="I7" s="19"/>
      <c r="J7" s="19" t="s">
        <v>38</v>
      </c>
      <c r="K7" s="19"/>
      <c r="L7" s="19"/>
      <c r="M7" s="19"/>
      <c r="N7" s="20">
        <f t="shared" ref="N7" si="1">COUNTIF(C7:M7,"x")</f>
        <v>0</v>
      </c>
    </row>
    <row r="8" spans="1:14" ht="14.4" customHeight="1" x14ac:dyDescent="0.3">
      <c r="A8" s="22" t="s">
        <v>121</v>
      </c>
      <c r="B8" s="18" t="s">
        <v>122</v>
      </c>
      <c r="C8" s="19" t="s">
        <v>38</v>
      </c>
      <c r="D8" s="19"/>
      <c r="E8" s="19"/>
      <c r="F8" s="19"/>
      <c r="G8" s="19"/>
      <c r="H8" s="19"/>
      <c r="I8" s="19"/>
      <c r="J8" s="19" t="s">
        <v>38</v>
      </c>
      <c r="K8" s="19"/>
      <c r="L8" s="19"/>
      <c r="M8" s="19"/>
      <c r="N8" s="20">
        <f t="shared" si="0"/>
        <v>0</v>
      </c>
    </row>
    <row r="9" spans="1:14" x14ac:dyDescent="0.3">
      <c r="A9" s="22" t="s">
        <v>123</v>
      </c>
      <c r="B9" s="18" t="s">
        <v>124</v>
      </c>
      <c r="C9" s="19" t="s">
        <v>38</v>
      </c>
      <c r="D9" s="19"/>
      <c r="E9" s="19"/>
      <c r="F9" s="19"/>
      <c r="G9" s="19"/>
      <c r="H9" s="19"/>
      <c r="I9" s="19"/>
      <c r="J9" s="19" t="s">
        <v>38</v>
      </c>
      <c r="K9" s="19"/>
      <c r="L9" s="19"/>
      <c r="M9" s="19"/>
      <c r="N9" s="20">
        <f t="shared" si="0"/>
        <v>0</v>
      </c>
    </row>
    <row r="10" spans="1:14" ht="16.5" customHeight="1" x14ac:dyDescent="0.3">
      <c r="A10" s="22" t="s">
        <v>125</v>
      </c>
      <c r="B10" s="18" t="s">
        <v>126</v>
      </c>
      <c r="C10" s="19" t="s">
        <v>38</v>
      </c>
      <c r="D10" s="19"/>
      <c r="E10" s="19"/>
      <c r="F10" s="19"/>
      <c r="G10" s="19"/>
      <c r="H10" s="19"/>
      <c r="I10" s="19"/>
      <c r="J10" s="19" t="s">
        <v>38</v>
      </c>
      <c r="K10" s="19"/>
      <c r="L10" s="19"/>
      <c r="M10" s="19"/>
      <c r="N10" s="20">
        <f t="shared" ref="N10:N12" si="2">COUNTIF(C10:M10,"x")</f>
        <v>0</v>
      </c>
    </row>
    <row r="11" spans="1:14" ht="27.6" x14ac:dyDescent="0.3">
      <c r="A11" s="22" t="s">
        <v>127</v>
      </c>
      <c r="B11" s="18" t="s">
        <v>128</v>
      </c>
      <c r="C11" s="19" t="s">
        <v>38</v>
      </c>
      <c r="D11" s="19"/>
      <c r="E11" s="19"/>
      <c r="F11" s="19"/>
      <c r="G11" s="19"/>
      <c r="H11" s="19"/>
      <c r="I11" s="19"/>
      <c r="J11" s="19" t="s">
        <v>38</v>
      </c>
      <c r="K11" s="19"/>
      <c r="L11" s="19"/>
      <c r="M11" s="19"/>
      <c r="N11" s="20">
        <f t="shared" si="2"/>
        <v>0</v>
      </c>
    </row>
    <row r="12" spans="1:14" x14ac:dyDescent="0.3">
      <c r="A12" s="22" t="s">
        <v>129</v>
      </c>
      <c r="B12" s="18" t="s">
        <v>130</v>
      </c>
      <c r="C12" s="19" t="s">
        <v>38</v>
      </c>
      <c r="D12" s="19"/>
      <c r="E12" s="19"/>
      <c r="F12" s="19"/>
      <c r="G12" s="19"/>
      <c r="H12" s="19"/>
      <c r="I12" s="19"/>
      <c r="J12" s="19" t="s">
        <v>38</v>
      </c>
      <c r="K12" s="19"/>
      <c r="L12" s="19"/>
      <c r="M12" s="19"/>
      <c r="N12" s="20">
        <f t="shared" si="2"/>
        <v>0</v>
      </c>
    </row>
    <row r="13" spans="1:14" x14ac:dyDescent="0.3">
      <c r="A13" s="22" t="s">
        <v>131</v>
      </c>
      <c r="B13" s="18" t="s">
        <v>132</v>
      </c>
      <c r="C13" s="19" t="s">
        <v>38</v>
      </c>
      <c r="D13" s="19"/>
      <c r="E13" s="19"/>
      <c r="F13" s="19"/>
      <c r="G13" s="19"/>
      <c r="H13" s="19"/>
      <c r="I13" s="19"/>
      <c r="J13" s="19" t="s">
        <v>38</v>
      </c>
      <c r="K13" s="19"/>
      <c r="L13" s="19"/>
      <c r="M13" s="19"/>
      <c r="N13" s="20">
        <f t="shared" ref="N13:N20" si="3">COUNTIF(C13:M13,"x")</f>
        <v>0</v>
      </c>
    </row>
    <row r="14" spans="1:14" x14ac:dyDescent="0.3">
      <c r="A14" s="22" t="s">
        <v>133</v>
      </c>
      <c r="B14" s="18" t="s">
        <v>134</v>
      </c>
      <c r="C14" s="19" t="s">
        <v>38</v>
      </c>
      <c r="D14" s="19"/>
      <c r="E14" s="19"/>
      <c r="F14" s="19"/>
      <c r="G14" s="19"/>
      <c r="H14" s="19"/>
      <c r="I14" s="19"/>
      <c r="J14" s="19" t="s">
        <v>38</v>
      </c>
      <c r="K14" s="19"/>
      <c r="L14" s="19"/>
      <c r="M14" s="19"/>
      <c r="N14" s="20">
        <f t="shared" si="3"/>
        <v>0</v>
      </c>
    </row>
    <row r="15" spans="1:14" ht="17.399999999999999" customHeight="1" x14ac:dyDescent="0.3">
      <c r="A15" s="22" t="s">
        <v>135</v>
      </c>
      <c r="B15" s="18" t="s">
        <v>136</v>
      </c>
      <c r="C15" s="19" t="s">
        <v>38</v>
      </c>
      <c r="D15" s="19"/>
      <c r="E15" s="19"/>
      <c r="F15" s="19"/>
      <c r="G15" s="19"/>
      <c r="H15" s="19"/>
      <c r="I15" s="19"/>
      <c r="J15" s="19" t="s">
        <v>38</v>
      </c>
      <c r="K15" s="19"/>
      <c r="L15" s="19"/>
      <c r="M15" s="19"/>
      <c r="N15" s="20">
        <f t="shared" si="3"/>
        <v>0</v>
      </c>
    </row>
    <row r="16" spans="1:14" ht="28.5" customHeight="1" x14ac:dyDescent="0.3">
      <c r="A16" s="22" t="s">
        <v>137</v>
      </c>
      <c r="B16" s="18" t="s">
        <v>138</v>
      </c>
      <c r="C16" s="19" t="s">
        <v>38</v>
      </c>
      <c r="D16" s="19"/>
      <c r="E16" s="19"/>
      <c r="F16" s="19"/>
      <c r="G16" s="19"/>
      <c r="H16" s="19"/>
      <c r="I16" s="19"/>
      <c r="J16" s="19" t="s">
        <v>38</v>
      </c>
      <c r="K16" s="19"/>
      <c r="L16" s="19"/>
      <c r="M16" s="19"/>
      <c r="N16" s="20">
        <f t="shared" si="3"/>
        <v>0</v>
      </c>
    </row>
    <row r="17" spans="1:14" ht="27.6" x14ac:dyDescent="0.3">
      <c r="A17" s="22" t="s">
        <v>139</v>
      </c>
      <c r="B17" s="18" t="s">
        <v>140</v>
      </c>
      <c r="C17" s="19" t="s">
        <v>38</v>
      </c>
      <c r="D17" s="19"/>
      <c r="E17" s="19"/>
      <c r="F17" s="19"/>
      <c r="G17" s="19"/>
      <c r="H17" s="19"/>
      <c r="I17" s="19"/>
      <c r="J17" s="19" t="s">
        <v>38</v>
      </c>
      <c r="K17" s="19"/>
      <c r="L17" s="19"/>
      <c r="M17" s="19"/>
      <c r="N17" s="20">
        <f t="shared" si="3"/>
        <v>0</v>
      </c>
    </row>
    <row r="18" spans="1:14" ht="15" customHeight="1" x14ac:dyDescent="0.3">
      <c r="A18" s="22" t="s">
        <v>141</v>
      </c>
      <c r="B18" s="18" t="s">
        <v>142</v>
      </c>
      <c r="C18" s="19" t="s">
        <v>38</v>
      </c>
      <c r="D18" s="19"/>
      <c r="E18" s="19"/>
      <c r="F18" s="19"/>
      <c r="G18" s="19"/>
      <c r="H18" s="19"/>
      <c r="I18" s="19"/>
      <c r="J18" s="19" t="s">
        <v>38</v>
      </c>
      <c r="K18" s="19"/>
      <c r="L18" s="19"/>
      <c r="M18" s="19"/>
      <c r="N18" s="20">
        <f t="shared" si="3"/>
        <v>0</v>
      </c>
    </row>
    <row r="19" spans="1:14" ht="39.9" customHeight="1" x14ac:dyDescent="0.3">
      <c r="A19" s="22" t="s">
        <v>143</v>
      </c>
      <c r="B19" s="18" t="s">
        <v>144</v>
      </c>
      <c r="C19" s="19" t="s">
        <v>38</v>
      </c>
      <c r="D19" s="19"/>
      <c r="E19" s="19"/>
      <c r="F19" s="19"/>
      <c r="G19" s="19"/>
      <c r="H19" s="19"/>
      <c r="I19" s="19"/>
      <c r="J19" s="19" t="s">
        <v>38</v>
      </c>
      <c r="K19" s="19"/>
      <c r="L19" s="19"/>
      <c r="M19" s="19"/>
      <c r="N19" s="20">
        <f t="shared" si="3"/>
        <v>0</v>
      </c>
    </row>
    <row r="20" spans="1:14" ht="14.1" customHeight="1" x14ac:dyDescent="0.3">
      <c r="A20" s="22" t="s">
        <v>145</v>
      </c>
      <c r="B20" s="18" t="s">
        <v>146</v>
      </c>
      <c r="C20" s="19" t="s">
        <v>38</v>
      </c>
      <c r="D20" s="19"/>
      <c r="E20" s="19"/>
      <c r="F20" s="19"/>
      <c r="G20" s="19"/>
      <c r="H20" s="19"/>
      <c r="I20" s="19"/>
      <c r="J20" s="19" t="s">
        <v>38</v>
      </c>
      <c r="K20" s="19"/>
      <c r="L20" s="19"/>
      <c r="M20" s="19"/>
      <c r="N20" s="20">
        <f t="shared" si="3"/>
        <v>0</v>
      </c>
    </row>
    <row r="21" spans="1:14" ht="20.399999999999999" customHeight="1" x14ac:dyDescent="0.3">
      <c r="A21" s="22" t="s">
        <v>147</v>
      </c>
      <c r="B21" s="18" t="s">
        <v>148</v>
      </c>
      <c r="C21" s="19" t="s">
        <v>38</v>
      </c>
      <c r="D21" s="19"/>
      <c r="E21" s="19"/>
      <c r="F21" s="19"/>
      <c r="G21" s="19"/>
      <c r="H21" s="19"/>
      <c r="I21" s="19"/>
      <c r="J21" s="19" t="s">
        <v>38</v>
      </c>
      <c r="K21" s="19"/>
      <c r="L21" s="19"/>
      <c r="M21" s="19"/>
      <c r="N21" s="20">
        <f t="shared" ref="N21:N22" si="4">COUNTIF(C21:M21,"x")</f>
        <v>0</v>
      </c>
    </row>
    <row r="22" spans="1:14" ht="15" customHeight="1" x14ac:dyDescent="0.3">
      <c r="A22" s="22" t="s">
        <v>149</v>
      </c>
      <c r="B22" s="18" t="s">
        <v>150</v>
      </c>
      <c r="C22" s="19" t="s">
        <v>38</v>
      </c>
      <c r="D22" s="19"/>
      <c r="E22" s="19"/>
      <c r="F22" s="19"/>
      <c r="G22" s="19"/>
      <c r="H22" s="19"/>
      <c r="I22" s="19"/>
      <c r="J22" s="19" t="s">
        <v>38</v>
      </c>
      <c r="K22" s="19"/>
      <c r="L22" s="19"/>
      <c r="M22" s="19"/>
      <c r="N22" s="20">
        <f t="shared" si="4"/>
        <v>0</v>
      </c>
    </row>
    <row r="23" spans="1:14" ht="17.100000000000001" customHeight="1" x14ac:dyDescent="0.3">
      <c r="A23" s="22" t="s">
        <v>151</v>
      </c>
      <c r="B23" s="18" t="s">
        <v>152</v>
      </c>
      <c r="C23" s="19" t="s">
        <v>38</v>
      </c>
      <c r="D23" s="19"/>
      <c r="E23" s="19"/>
      <c r="F23" s="19"/>
      <c r="G23" s="19"/>
      <c r="H23" s="19"/>
      <c r="I23" s="19"/>
      <c r="J23" s="19" t="s">
        <v>38</v>
      </c>
      <c r="K23" s="19"/>
      <c r="L23" s="19"/>
      <c r="M23" s="19"/>
      <c r="N23" s="20">
        <f t="shared" ref="N23:N24" si="5">COUNTIF(C23:M23,"x")</f>
        <v>0</v>
      </c>
    </row>
    <row r="24" spans="1:14" ht="29.4" customHeight="1" x14ac:dyDescent="0.3">
      <c r="A24" s="22" t="s">
        <v>153</v>
      </c>
      <c r="B24" s="18" t="s">
        <v>154</v>
      </c>
      <c r="C24" s="19" t="s">
        <v>38</v>
      </c>
      <c r="D24" s="19"/>
      <c r="E24" s="19"/>
      <c r="F24" s="19"/>
      <c r="G24" s="19"/>
      <c r="H24" s="19"/>
      <c r="I24" s="19"/>
      <c r="J24" s="19" t="s">
        <v>38</v>
      </c>
      <c r="K24" s="19"/>
      <c r="L24" s="19"/>
      <c r="M24" s="19"/>
      <c r="N24" s="20">
        <f t="shared" si="5"/>
        <v>0</v>
      </c>
    </row>
    <row r="25" spans="1:14" x14ac:dyDescent="0.3">
      <c r="A25" s="22" t="s">
        <v>155</v>
      </c>
      <c r="B25" s="18" t="s">
        <v>156</v>
      </c>
      <c r="C25" s="19" t="s">
        <v>38</v>
      </c>
      <c r="D25" s="19"/>
      <c r="E25" s="19"/>
      <c r="F25" s="19"/>
      <c r="G25" s="19"/>
      <c r="H25" s="19"/>
      <c r="I25" s="19"/>
      <c r="J25" s="19" t="s">
        <v>38</v>
      </c>
      <c r="K25" s="19"/>
      <c r="L25" s="19"/>
      <c r="M25" s="19"/>
      <c r="N25" s="20">
        <f t="shared" ref="N25" si="6">COUNTIF(C25:M25,"x")</f>
        <v>0</v>
      </c>
    </row>
    <row r="26" spans="1:14" ht="27.6" x14ac:dyDescent="0.3">
      <c r="A26" s="22" t="s">
        <v>157</v>
      </c>
      <c r="B26" s="18" t="s">
        <v>158</v>
      </c>
      <c r="C26" s="19" t="s">
        <v>38</v>
      </c>
      <c r="D26" s="19"/>
      <c r="E26" s="19"/>
      <c r="F26" s="19"/>
      <c r="G26" s="19"/>
      <c r="H26" s="19"/>
      <c r="I26" s="19"/>
      <c r="J26" s="19" t="s">
        <v>38</v>
      </c>
      <c r="K26" s="19"/>
      <c r="L26" s="19"/>
      <c r="M26" s="19"/>
      <c r="N26" s="20">
        <f t="shared" ref="N26:N27" si="7">COUNTIF(C26:M26,"x")</f>
        <v>0</v>
      </c>
    </row>
    <row r="27" spans="1:14" ht="15.9" customHeight="1" x14ac:dyDescent="0.3">
      <c r="A27" s="22" t="s">
        <v>159</v>
      </c>
      <c r="B27" s="18" t="s">
        <v>160</v>
      </c>
      <c r="C27" s="19" t="s">
        <v>38</v>
      </c>
      <c r="D27" s="19"/>
      <c r="E27" s="19"/>
      <c r="F27" s="19"/>
      <c r="G27" s="19"/>
      <c r="H27" s="19"/>
      <c r="I27" s="19"/>
      <c r="J27" s="19" t="s">
        <v>38</v>
      </c>
      <c r="K27" s="19"/>
      <c r="L27" s="19"/>
      <c r="M27" s="19"/>
      <c r="N27" s="20">
        <f t="shared" si="7"/>
        <v>0</v>
      </c>
    </row>
    <row r="28" spans="1:14" ht="16.5" customHeight="1" x14ac:dyDescent="0.3">
      <c r="A28" s="22" t="s">
        <v>161</v>
      </c>
      <c r="B28" s="18" t="s">
        <v>162</v>
      </c>
      <c r="C28" s="19" t="s">
        <v>38</v>
      </c>
      <c r="D28" s="19"/>
      <c r="E28" s="19"/>
      <c r="F28" s="19"/>
      <c r="G28" s="19"/>
      <c r="H28" s="19"/>
      <c r="I28" s="19"/>
      <c r="J28" s="19" t="s">
        <v>38</v>
      </c>
      <c r="K28" s="19"/>
      <c r="L28" s="19"/>
      <c r="M28" s="19"/>
      <c r="N28" s="20">
        <f t="shared" ref="N28:N31" si="8">COUNTIF(C28:M28,"x")</f>
        <v>0</v>
      </c>
    </row>
    <row r="29" spans="1:14" x14ac:dyDescent="0.3">
      <c r="A29" s="22" t="s">
        <v>163</v>
      </c>
      <c r="B29" s="18" t="s">
        <v>164</v>
      </c>
      <c r="C29" s="19" t="s">
        <v>38</v>
      </c>
      <c r="D29" s="19"/>
      <c r="E29" s="19"/>
      <c r="F29" s="19"/>
      <c r="G29" s="19"/>
      <c r="H29" s="19"/>
      <c r="I29" s="19"/>
      <c r="J29" s="19" t="s">
        <v>38</v>
      </c>
      <c r="K29" s="19"/>
      <c r="L29" s="19"/>
      <c r="M29" s="19"/>
      <c r="N29" s="20">
        <f t="shared" si="8"/>
        <v>0</v>
      </c>
    </row>
    <row r="30" spans="1:14" ht="16.5" customHeight="1" x14ac:dyDescent="0.3">
      <c r="A30" s="22" t="s">
        <v>165</v>
      </c>
      <c r="B30" s="18" t="s">
        <v>166</v>
      </c>
      <c r="C30" s="19" t="s">
        <v>38</v>
      </c>
      <c r="D30" s="19"/>
      <c r="E30" s="19"/>
      <c r="F30" s="19"/>
      <c r="G30" s="19"/>
      <c r="H30" s="19"/>
      <c r="I30" s="19"/>
      <c r="J30" s="19" t="s">
        <v>38</v>
      </c>
      <c r="K30" s="19"/>
      <c r="L30" s="19"/>
      <c r="M30" s="19"/>
      <c r="N30" s="20">
        <f t="shared" si="8"/>
        <v>0</v>
      </c>
    </row>
    <row r="31" spans="1:14" ht="18.899999999999999" customHeight="1" x14ac:dyDescent="0.3">
      <c r="A31" s="22" t="s">
        <v>167</v>
      </c>
      <c r="B31" s="18" t="s">
        <v>168</v>
      </c>
      <c r="C31" s="19" t="s">
        <v>38</v>
      </c>
      <c r="D31" s="19"/>
      <c r="E31" s="19"/>
      <c r="F31" s="19"/>
      <c r="G31" s="19"/>
      <c r="H31" s="19"/>
      <c r="I31" s="19"/>
      <c r="J31" s="19" t="s">
        <v>38</v>
      </c>
      <c r="K31" s="19"/>
      <c r="L31" s="19"/>
      <c r="M31" s="19"/>
      <c r="N31" s="20">
        <f t="shared" si="8"/>
        <v>0</v>
      </c>
    </row>
    <row r="32" spans="1:14" x14ac:dyDescent="0.3">
      <c r="A32" s="22" t="s">
        <v>169</v>
      </c>
      <c r="B32" s="18" t="s">
        <v>170</v>
      </c>
      <c r="C32" s="19" t="s">
        <v>38</v>
      </c>
      <c r="D32" s="19"/>
      <c r="E32" s="19"/>
      <c r="F32" s="19"/>
      <c r="G32" s="19"/>
      <c r="H32" s="19"/>
      <c r="I32" s="19"/>
      <c r="J32" s="19" t="s">
        <v>38</v>
      </c>
      <c r="K32" s="19"/>
      <c r="L32" s="19"/>
      <c r="M32" s="19"/>
      <c r="N32" s="20">
        <f t="shared" ref="N32:N41" si="9">COUNTIF(C32:M32,"x")</f>
        <v>0</v>
      </c>
    </row>
    <row r="33" spans="1:14" ht="29.1" customHeight="1" x14ac:dyDescent="0.3">
      <c r="A33" s="22" t="s">
        <v>171</v>
      </c>
      <c r="B33" s="18" t="s">
        <v>172</v>
      </c>
      <c r="C33" s="19" t="s">
        <v>38</v>
      </c>
      <c r="D33" s="19"/>
      <c r="E33" s="19"/>
      <c r="F33" s="19"/>
      <c r="G33" s="19"/>
      <c r="H33" s="19"/>
      <c r="I33" s="19"/>
      <c r="J33" s="19" t="s">
        <v>38</v>
      </c>
      <c r="K33" s="19"/>
      <c r="L33" s="19"/>
      <c r="M33" s="19"/>
      <c r="N33" s="20">
        <f t="shared" si="9"/>
        <v>0</v>
      </c>
    </row>
    <row r="34" spans="1:14" ht="17.100000000000001" customHeight="1" x14ac:dyDescent="0.3">
      <c r="A34" s="22" t="s">
        <v>173</v>
      </c>
      <c r="B34" s="18" t="s">
        <v>174</v>
      </c>
      <c r="C34" s="19" t="s">
        <v>38</v>
      </c>
      <c r="D34" s="19"/>
      <c r="E34" s="19"/>
      <c r="F34" s="19"/>
      <c r="G34" s="19"/>
      <c r="H34" s="19"/>
      <c r="I34" s="19"/>
      <c r="J34" s="19" t="s">
        <v>38</v>
      </c>
      <c r="K34" s="19"/>
      <c r="L34" s="19"/>
      <c r="M34" s="19"/>
      <c r="N34" s="20">
        <f t="shared" si="9"/>
        <v>0</v>
      </c>
    </row>
    <row r="35" spans="1:14" x14ac:dyDescent="0.3">
      <c r="A35" s="22" t="s">
        <v>175</v>
      </c>
      <c r="B35" s="18" t="s">
        <v>176</v>
      </c>
      <c r="C35" s="19" t="s">
        <v>38</v>
      </c>
      <c r="D35" s="19"/>
      <c r="E35" s="19"/>
      <c r="F35" s="19"/>
      <c r="G35" s="19"/>
      <c r="H35" s="19"/>
      <c r="I35" s="19"/>
      <c r="J35" s="19" t="s">
        <v>38</v>
      </c>
      <c r="K35" s="19"/>
      <c r="L35" s="19"/>
      <c r="M35" s="19"/>
      <c r="N35" s="20">
        <f t="shared" si="9"/>
        <v>0</v>
      </c>
    </row>
    <row r="36" spans="1:14" ht="29.4" customHeight="1" x14ac:dyDescent="0.3">
      <c r="A36" s="22" t="s">
        <v>177</v>
      </c>
      <c r="B36" s="18" t="s">
        <v>178</v>
      </c>
      <c r="C36" s="19" t="s">
        <v>38</v>
      </c>
      <c r="D36" s="19"/>
      <c r="E36" s="19"/>
      <c r="F36" s="19"/>
      <c r="G36" s="19"/>
      <c r="H36" s="19"/>
      <c r="I36" s="19"/>
      <c r="J36" s="19" t="s">
        <v>38</v>
      </c>
      <c r="K36" s="19"/>
      <c r="L36" s="19"/>
      <c r="M36" s="19"/>
      <c r="N36" s="20">
        <f t="shared" si="9"/>
        <v>0</v>
      </c>
    </row>
    <row r="37" spans="1:14" ht="13.5" customHeight="1" x14ac:dyDescent="0.3">
      <c r="A37" s="22" t="s">
        <v>179</v>
      </c>
      <c r="B37" s="18" t="s">
        <v>180</v>
      </c>
      <c r="C37" s="19" t="s">
        <v>38</v>
      </c>
      <c r="D37" s="19"/>
      <c r="E37" s="19"/>
      <c r="F37" s="19"/>
      <c r="G37" s="19"/>
      <c r="H37" s="19"/>
      <c r="I37" s="19"/>
      <c r="J37" s="19" t="s">
        <v>38</v>
      </c>
      <c r="K37" s="19"/>
      <c r="L37" s="19"/>
      <c r="M37" s="19"/>
      <c r="N37" s="20">
        <f t="shared" si="9"/>
        <v>0</v>
      </c>
    </row>
    <row r="38" spans="1:14" x14ac:dyDescent="0.3">
      <c r="A38" s="22" t="s">
        <v>181</v>
      </c>
      <c r="B38" s="18" t="s">
        <v>182</v>
      </c>
      <c r="C38" s="19" t="s">
        <v>38</v>
      </c>
      <c r="D38" s="19"/>
      <c r="E38" s="19"/>
      <c r="F38" s="19"/>
      <c r="G38" s="19"/>
      <c r="H38" s="19"/>
      <c r="I38" s="19"/>
      <c r="J38" s="19" t="s">
        <v>38</v>
      </c>
      <c r="K38" s="19"/>
      <c r="L38" s="19"/>
      <c r="M38" s="19"/>
      <c r="N38" s="20">
        <f t="shared" si="9"/>
        <v>0</v>
      </c>
    </row>
    <row r="39" spans="1:14" ht="17.399999999999999" customHeight="1" x14ac:dyDescent="0.3">
      <c r="A39" s="22" t="s">
        <v>183</v>
      </c>
      <c r="B39" s="18" t="s">
        <v>184</v>
      </c>
      <c r="C39" s="19" t="s">
        <v>38</v>
      </c>
      <c r="D39" s="19"/>
      <c r="E39" s="19"/>
      <c r="F39" s="19"/>
      <c r="G39" s="19"/>
      <c r="H39" s="19"/>
      <c r="I39" s="19"/>
      <c r="J39" s="19" t="s">
        <v>38</v>
      </c>
      <c r="K39" s="19"/>
      <c r="L39" s="19"/>
      <c r="M39" s="19"/>
      <c r="N39" s="20">
        <f t="shared" si="9"/>
        <v>0</v>
      </c>
    </row>
    <row r="40" spans="1:14" ht="19.5" customHeight="1" x14ac:dyDescent="0.3">
      <c r="A40" s="22" t="s">
        <v>185</v>
      </c>
      <c r="B40" s="18" t="s">
        <v>186</v>
      </c>
      <c r="C40" s="19" t="s">
        <v>38</v>
      </c>
      <c r="D40" s="19"/>
      <c r="E40" s="19"/>
      <c r="F40" s="19"/>
      <c r="G40" s="19"/>
      <c r="H40" s="19"/>
      <c r="I40" s="19"/>
      <c r="J40" s="19" t="s">
        <v>38</v>
      </c>
      <c r="K40" s="19"/>
      <c r="L40" s="19"/>
      <c r="M40" s="19"/>
      <c r="N40" s="20">
        <f t="shared" si="9"/>
        <v>0</v>
      </c>
    </row>
    <row r="41" spans="1:14" ht="29.1" customHeight="1" x14ac:dyDescent="0.3">
      <c r="A41" s="22" t="s">
        <v>187</v>
      </c>
      <c r="B41" s="18" t="s">
        <v>188</v>
      </c>
      <c r="C41" s="19" t="s">
        <v>38</v>
      </c>
      <c r="D41" s="19"/>
      <c r="E41" s="19"/>
      <c r="F41" s="19"/>
      <c r="G41" s="19"/>
      <c r="H41" s="19"/>
      <c r="I41" s="19"/>
      <c r="J41" s="19" t="s">
        <v>38</v>
      </c>
      <c r="K41" s="19"/>
      <c r="L41" s="19"/>
      <c r="M41" s="19"/>
      <c r="N41" s="20">
        <f t="shared" si="9"/>
        <v>0</v>
      </c>
    </row>
    <row r="42" spans="1:14" ht="27.6" customHeight="1" x14ac:dyDescent="0.3">
      <c r="A42" s="22" t="s">
        <v>189</v>
      </c>
      <c r="B42" s="18" t="s">
        <v>190</v>
      </c>
      <c r="C42" s="19" t="s">
        <v>38</v>
      </c>
      <c r="D42" s="19"/>
      <c r="E42" s="19"/>
      <c r="F42" s="19"/>
      <c r="G42" s="19"/>
      <c r="H42" s="19"/>
      <c r="I42" s="19"/>
      <c r="J42" s="19" t="s">
        <v>38</v>
      </c>
      <c r="K42" s="19"/>
      <c r="L42" s="19"/>
      <c r="M42" s="19"/>
      <c r="N42" s="20">
        <f t="shared" ref="N42" si="10">COUNTIF(C42:M42,"x")</f>
        <v>0</v>
      </c>
    </row>
    <row r="43" spans="1:14" ht="16.5" customHeight="1" x14ac:dyDescent="0.3">
      <c r="A43" s="22" t="s">
        <v>191</v>
      </c>
      <c r="B43" s="18" t="s">
        <v>192</v>
      </c>
      <c r="C43" s="19" t="s">
        <v>38</v>
      </c>
      <c r="D43" s="19"/>
      <c r="E43" s="19"/>
      <c r="F43" s="19"/>
      <c r="G43" s="19"/>
      <c r="H43" s="19"/>
      <c r="I43" s="19"/>
      <c r="J43" s="19" t="s">
        <v>38</v>
      </c>
      <c r="K43" s="19"/>
      <c r="L43" s="19"/>
      <c r="M43" s="19"/>
      <c r="N43" s="20">
        <f t="shared" ref="N43" si="11">COUNTIF(C43:M43,"x")</f>
        <v>0</v>
      </c>
    </row>
    <row r="44" spans="1:14" ht="18.899999999999999" customHeight="1" x14ac:dyDescent="0.3">
      <c r="A44" s="22" t="s">
        <v>193</v>
      </c>
      <c r="B44" s="18" t="s">
        <v>194</v>
      </c>
      <c r="C44" s="19" t="s">
        <v>38</v>
      </c>
      <c r="D44" s="19"/>
      <c r="E44" s="19"/>
      <c r="F44" s="19"/>
      <c r="G44" s="19"/>
      <c r="H44" s="19"/>
      <c r="I44" s="19"/>
      <c r="J44" s="19" t="s">
        <v>38</v>
      </c>
      <c r="K44" s="19"/>
      <c r="L44" s="19"/>
      <c r="M44" s="19"/>
      <c r="N44" s="20">
        <f t="shared" ref="N44:N48" si="12">COUNTIF(C44:M44,"x")</f>
        <v>0</v>
      </c>
    </row>
    <row r="45" spans="1:14" ht="15" customHeight="1" x14ac:dyDescent="0.3">
      <c r="A45" s="22" t="s">
        <v>195</v>
      </c>
      <c r="B45" s="18" t="s">
        <v>196</v>
      </c>
      <c r="C45" s="19" t="s">
        <v>38</v>
      </c>
      <c r="D45" s="19"/>
      <c r="E45" s="19"/>
      <c r="F45" s="19"/>
      <c r="G45" s="19"/>
      <c r="H45" s="19"/>
      <c r="I45" s="19"/>
      <c r="J45" s="19" t="s">
        <v>38</v>
      </c>
      <c r="K45" s="19"/>
      <c r="L45" s="19"/>
      <c r="M45" s="19"/>
      <c r="N45" s="20">
        <f t="shared" si="12"/>
        <v>0</v>
      </c>
    </row>
    <row r="46" spans="1:14" ht="27.9" customHeight="1" x14ac:dyDescent="0.3">
      <c r="A46" s="22" t="s">
        <v>197</v>
      </c>
      <c r="B46" s="18" t="s">
        <v>198</v>
      </c>
      <c r="C46" s="19" t="s">
        <v>38</v>
      </c>
      <c r="D46" s="19"/>
      <c r="E46" s="19"/>
      <c r="F46" s="19"/>
      <c r="G46" s="19"/>
      <c r="H46" s="19"/>
      <c r="I46" s="19"/>
      <c r="J46" s="19" t="s">
        <v>38</v>
      </c>
      <c r="K46" s="19"/>
      <c r="L46" s="19"/>
      <c r="M46" s="19"/>
      <c r="N46" s="20">
        <f t="shared" si="12"/>
        <v>0</v>
      </c>
    </row>
    <row r="47" spans="1:14" ht="25.5" customHeight="1" x14ac:dyDescent="0.3">
      <c r="A47" s="22" t="s">
        <v>199</v>
      </c>
      <c r="B47" s="18" t="s">
        <v>200</v>
      </c>
      <c r="C47" s="19" t="s">
        <v>38</v>
      </c>
      <c r="D47" s="19"/>
      <c r="E47" s="19"/>
      <c r="F47" s="19"/>
      <c r="G47" s="19"/>
      <c r="H47" s="19"/>
      <c r="I47" s="19"/>
      <c r="J47" s="19" t="s">
        <v>38</v>
      </c>
      <c r="K47" s="19"/>
      <c r="L47" s="19"/>
      <c r="M47" s="19"/>
      <c r="N47" s="20">
        <f t="shared" si="12"/>
        <v>0</v>
      </c>
    </row>
    <row r="48" spans="1:14" ht="15.6" customHeight="1" x14ac:dyDescent="0.3">
      <c r="A48" s="22" t="s">
        <v>201</v>
      </c>
      <c r="B48" s="18" t="s">
        <v>202</v>
      </c>
      <c r="C48" s="19" t="s">
        <v>38</v>
      </c>
      <c r="D48" s="19"/>
      <c r="E48" s="19"/>
      <c r="F48" s="19"/>
      <c r="G48" s="19"/>
      <c r="H48" s="19"/>
      <c r="I48" s="19"/>
      <c r="J48" s="19" t="s">
        <v>38</v>
      </c>
      <c r="K48" s="19"/>
      <c r="L48" s="19"/>
      <c r="M48" s="19"/>
      <c r="N48" s="20">
        <f t="shared" si="12"/>
        <v>0</v>
      </c>
    </row>
    <row r="49" spans="1:14" ht="27.6" x14ac:dyDescent="0.3">
      <c r="A49" s="22" t="s">
        <v>203</v>
      </c>
      <c r="B49" s="18" t="s">
        <v>204</v>
      </c>
      <c r="C49" s="19" t="s">
        <v>38</v>
      </c>
      <c r="D49" s="19"/>
      <c r="E49" s="19"/>
      <c r="F49" s="19"/>
      <c r="G49" s="19"/>
      <c r="H49" s="19"/>
      <c r="I49" s="19"/>
      <c r="J49" s="19" t="s">
        <v>38</v>
      </c>
      <c r="K49" s="19"/>
      <c r="L49" s="19"/>
      <c r="M49" s="19"/>
      <c r="N49" s="20">
        <f t="shared" ref="N49:N52" si="13">COUNTIF(C49:M49,"x")</f>
        <v>0</v>
      </c>
    </row>
    <row r="50" spans="1:14" x14ac:dyDescent="0.3">
      <c r="A50" s="22" t="s">
        <v>205</v>
      </c>
      <c r="B50" s="18" t="s">
        <v>206</v>
      </c>
      <c r="C50" s="19" t="s">
        <v>38</v>
      </c>
      <c r="D50" s="19"/>
      <c r="E50" s="19"/>
      <c r="F50" s="19"/>
      <c r="G50" s="19"/>
      <c r="H50" s="19"/>
      <c r="I50" s="19"/>
      <c r="J50" s="19" t="s">
        <v>38</v>
      </c>
      <c r="K50" s="19"/>
      <c r="L50" s="19"/>
      <c r="M50" s="19"/>
      <c r="N50" s="20">
        <f t="shared" si="13"/>
        <v>0</v>
      </c>
    </row>
    <row r="51" spans="1:14" ht="27.6" x14ac:dyDescent="0.3">
      <c r="A51" s="22" t="s">
        <v>207</v>
      </c>
      <c r="B51" s="18" t="s">
        <v>208</v>
      </c>
      <c r="C51" s="19" t="s">
        <v>38</v>
      </c>
      <c r="D51" s="19"/>
      <c r="E51" s="19"/>
      <c r="F51" s="19"/>
      <c r="G51" s="19"/>
      <c r="H51" s="19"/>
      <c r="I51" s="19"/>
      <c r="J51" s="19" t="s">
        <v>38</v>
      </c>
      <c r="K51" s="19"/>
      <c r="L51" s="19"/>
      <c r="M51" s="19"/>
      <c r="N51" s="20">
        <f t="shared" si="13"/>
        <v>0</v>
      </c>
    </row>
    <row r="52" spans="1:14" ht="21.9" customHeight="1" x14ac:dyDescent="0.3">
      <c r="A52" s="22" t="s">
        <v>209</v>
      </c>
      <c r="B52" s="18" t="s">
        <v>210</v>
      </c>
      <c r="C52" s="19" t="s">
        <v>38</v>
      </c>
      <c r="D52" s="19"/>
      <c r="E52" s="19"/>
      <c r="F52" s="19"/>
      <c r="G52" s="19"/>
      <c r="H52" s="19"/>
      <c r="I52" s="19"/>
      <c r="J52" s="19" t="s">
        <v>38</v>
      </c>
      <c r="K52" s="19"/>
      <c r="L52" s="19"/>
      <c r="M52" s="19"/>
      <c r="N52" s="20">
        <f t="shared" si="13"/>
        <v>0</v>
      </c>
    </row>
    <row r="53" spans="1:14" ht="17.399999999999999" customHeight="1" x14ac:dyDescent="0.3">
      <c r="A53" s="22" t="s">
        <v>211</v>
      </c>
      <c r="B53" s="18" t="s">
        <v>212</v>
      </c>
      <c r="C53" s="19" t="s">
        <v>38</v>
      </c>
      <c r="D53" s="19"/>
      <c r="E53" s="19"/>
      <c r="F53" s="19"/>
      <c r="G53" s="19"/>
      <c r="H53" s="19"/>
      <c r="I53" s="19"/>
      <c r="J53" s="19" t="s">
        <v>38</v>
      </c>
      <c r="K53" s="19"/>
      <c r="L53" s="19"/>
      <c r="M53" s="19"/>
      <c r="N53" s="20">
        <f t="shared" ref="N53:N54" si="14">COUNTIF(C53:M53,"x")</f>
        <v>0</v>
      </c>
    </row>
    <row r="54" spans="1:14" ht="17.399999999999999" customHeight="1" x14ac:dyDescent="0.3">
      <c r="A54" s="22" t="s">
        <v>213</v>
      </c>
      <c r="B54" s="18" t="s">
        <v>214</v>
      </c>
      <c r="C54" s="19" t="s">
        <v>38</v>
      </c>
      <c r="D54" s="19"/>
      <c r="E54" s="19"/>
      <c r="F54" s="19"/>
      <c r="G54" s="19"/>
      <c r="H54" s="19"/>
      <c r="I54" s="19"/>
      <c r="J54" s="19" t="s">
        <v>38</v>
      </c>
      <c r="K54" s="19"/>
      <c r="L54" s="19"/>
      <c r="M54" s="19"/>
      <c r="N54" s="20">
        <f t="shared" si="14"/>
        <v>0</v>
      </c>
    </row>
    <row r="55" spans="1:14" ht="27.6" customHeight="1" x14ac:dyDescent="0.3">
      <c r="A55" s="22" t="s">
        <v>215</v>
      </c>
      <c r="B55" s="18" t="s">
        <v>216</v>
      </c>
      <c r="C55" s="19" t="s">
        <v>38</v>
      </c>
      <c r="D55" s="19"/>
      <c r="E55" s="19"/>
      <c r="F55" s="19"/>
      <c r="G55" s="19"/>
      <c r="H55" s="19"/>
      <c r="I55" s="19"/>
      <c r="J55" s="19" t="s">
        <v>38</v>
      </c>
      <c r="K55" s="19"/>
      <c r="L55" s="19"/>
      <c r="M55" s="19"/>
      <c r="N55" s="20">
        <f t="shared" ref="N55:N57" si="15">COUNTIF(C55:M55,"x")</f>
        <v>0</v>
      </c>
    </row>
    <row r="56" spans="1:14" ht="30.9" customHeight="1" x14ac:dyDescent="0.3">
      <c r="A56" s="22" t="s">
        <v>217</v>
      </c>
      <c r="B56" s="18" t="s">
        <v>218</v>
      </c>
      <c r="C56" s="19" t="s">
        <v>38</v>
      </c>
      <c r="D56" s="19"/>
      <c r="E56" s="19"/>
      <c r="F56" s="19"/>
      <c r="G56" s="19"/>
      <c r="H56" s="19"/>
      <c r="I56" s="19"/>
      <c r="J56" s="19" t="s">
        <v>38</v>
      </c>
      <c r="K56" s="19"/>
      <c r="L56" s="19"/>
      <c r="M56" s="19"/>
      <c r="N56" s="20">
        <f t="shared" si="15"/>
        <v>0</v>
      </c>
    </row>
    <row r="57" spans="1:14" ht="27.9" customHeight="1" x14ac:dyDescent="0.3">
      <c r="A57" s="22" t="s">
        <v>219</v>
      </c>
      <c r="B57" s="18" t="s">
        <v>220</v>
      </c>
      <c r="C57" s="19" t="s">
        <v>38</v>
      </c>
      <c r="D57" s="19"/>
      <c r="E57" s="19"/>
      <c r="F57" s="19"/>
      <c r="G57" s="19"/>
      <c r="H57" s="19"/>
      <c r="I57" s="19"/>
      <c r="J57" s="19" t="s">
        <v>38</v>
      </c>
      <c r="K57" s="19"/>
      <c r="L57" s="19"/>
      <c r="M57" s="19"/>
      <c r="N57" s="20">
        <f t="shared" si="15"/>
        <v>0</v>
      </c>
    </row>
  </sheetData>
  <phoneticPr fontId="3" type="noConversion"/>
  <dataValidations count="1">
    <dataValidation type="textLength" errorStyle="information" operator="lessThan" allowBlank="1" showInputMessage="1" showErrorMessage="1" prompt="Vul hier een &quot;x&quot; in. " sqref="C5:M57" xr:uid="{04C875E9-78F0-4455-936D-CB23D2E82742}">
      <formula1>2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CEEF1-5B9C-4010-9911-37AF5D02BCA9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261F4-96F5-4744-A7F9-9F59DC2CC59C}">
  <dimension ref="A1:N46"/>
  <sheetViews>
    <sheetView zoomScale="58" zoomScaleNormal="70" workbookViewId="0">
      <pane ySplit="4" topLeftCell="A5" activePane="bottomLeft" state="frozen"/>
      <selection activeCell="E37" sqref="E37"/>
      <selection pane="bottomLeft" sqref="A1:XFD1048576"/>
    </sheetView>
  </sheetViews>
  <sheetFormatPr defaultColWidth="8.6640625" defaultRowHeight="13.8" x14ac:dyDescent="0.3"/>
  <cols>
    <col min="1" max="1" width="8.6640625" style="17"/>
    <col min="2" max="2" width="111.88671875" style="21" customWidth="1"/>
    <col min="3" max="14" width="14.5546875" style="22" customWidth="1"/>
    <col min="15" max="16384" width="8.6640625" style="17"/>
  </cols>
  <sheetData>
    <row r="1" spans="1:14" s="5" customFormat="1" ht="27" customHeight="1" x14ac:dyDescent="0.3">
      <c r="B1" s="6" t="s">
        <v>221</v>
      </c>
      <c r="C1" s="7" t="s">
        <v>32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5" customFormat="1" ht="15" customHeight="1" x14ac:dyDescent="0.3"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5" customFormat="1" ht="18" x14ac:dyDescent="0.3">
      <c r="A3" s="32" t="s">
        <v>20</v>
      </c>
      <c r="B3" s="32"/>
      <c r="C3" s="11"/>
      <c r="D3" s="11"/>
      <c r="E3" s="11"/>
      <c r="F3" s="11"/>
      <c r="G3" s="11"/>
      <c r="H3" s="11"/>
      <c r="I3" s="11"/>
      <c r="J3" s="11"/>
      <c r="K3" s="8"/>
      <c r="L3" s="8"/>
      <c r="M3" s="8"/>
      <c r="N3" s="8"/>
    </row>
    <row r="4" spans="1:14" ht="27.6" x14ac:dyDescent="0.3">
      <c r="A4" s="33"/>
      <c r="B4" s="34" t="s">
        <v>34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86</v>
      </c>
      <c r="I4" s="14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N4" s="16" t="s">
        <v>35</v>
      </c>
    </row>
    <row r="5" spans="1:14" ht="15.9" customHeight="1" x14ac:dyDescent="0.3">
      <c r="A5" s="17" t="s">
        <v>222</v>
      </c>
      <c r="B5" s="18" t="s">
        <v>223</v>
      </c>
      <c r="C5" s="19" t="s">
        <v>38</v>
      </c>
      <c r="D5" s="19"/>
      <c r="E5" s="19"/>
      <c r="F5" s="19"/>
      <c r="G5" s="19"/>
      <c r="H5" s="19"/>
      <c r="I5" s="19"/>
      <c r="J5" s="19" t="s">
        <v>38</v>
      </c>
      <c r="K5" s="19"/>
      <c r="L5" s="19"/>
      <c r="M5" s="19"/>
      <c r="N5" s="20">
        <f t="shared" ref="N5:N8" si="0">COUNTIF(C5:M5,"x")</f>
        <v>0</v>
      </c>
    </row>
    <row r="6" spans="1:14" ht="26.4" customHeight="1" x14ac:dyDescent="0.3">
      <c r="A6" s="17" t="s">
        <v>224</v>
      </c>
      <c r="B6" s="18" t="s">
        <v>225</v>
      </c>
      <c r="C6" s="19" t="s">
        <v>38</v>
      </c>
      <c r="D6" s="19"/>
      <c r="E6" s="19"/>
      <c r="F6" s="19"/>
      <c r="G6" s="19"/>
      <c r="H6" s="19"/>
      <c r="I6" s="19"/>
      <c r="J6" s="19" t="s">
        <v>38</v>
      </c>
      <c r="K6" s="19"/>
      <c r="L6" s="19"/>
      <c r="M6" s="19"/>
      <c r="N6" s="20">
        <f t="shared" si="0"/>
        <v>0</v>
      </c>
    </row>
    <row r="7" spans="1:14" ht="27.6" customHeight="1" x14ac:dyDescent="0.3">
      <c r="A7" s="17" t="s">
        <v>226</v>
      </c>
      <c r="B7" s="18" t="s">
        <v>227</v>
      </c>
      <c r="C7" s="19" t="s">
        <v>38</v>
      </c>
      <c r="D7" s="19"/>
      <c r="E7" s="19"/>
      <c r="F7" s="19"/>
      <c r="G7" s="19"/>
      <c r="H7" s="19"/>
      <c r="I7" s="19"/>
      <c r="J7" s="19" t="s">
        <v>38</v>
      </c>
      <c r="K7" s="19"/>
      <c r="L7" s="19"/>
      <c r="M7" s="19"/>
      <c r="N7" s="20">
        <f t="shared" si="0"/>
        <v>0</v>
      </c>
    </row>
    <row r="8" spans="1:14" ht="18" customHeight="1" x14ac:dyDescent="0.3">
      <c r="A8" s="17" t="s">
        <v>228</v>
      </c>
      <c r="B8" s="18" t="s">
        <v>229</v>
      </c>
      <c r="C8" s="19" t="s">
        <v>38</v>
      </c>
      <c r="D8" s="19"/>
      <c r="E8" s="19"/>
      <c r="F8" s="19"/>
      <c r="G8" s="19"/>
      <c r="H8" s="19"/>
      <c r="I8" s="19"/>
      <c r="J8" s="19" t="s">
        <v>38</v>
      </c>
      <c r="K8" s="19"/>
      <c r="L8" s="19"/>
      <c r="M8" s="19"/>
      <c r="N8" s="20">
        <f t="shared" si="0"/>
        <v>0</v>
      </c>
    </row>
    <row r="9" spans="1:14" x14ac:dyDescent="0.3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x14ac:dyDescent="0.3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3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x14ac:dyDescent="0.3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3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3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3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3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3:14" x14ac:dyDescent="0.3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3:14" x14ac:dyDescent="0.3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3:14" x14ac:dyDescent="0.3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3:14" x14ac:dyDescent="0.3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3:14" x14ac:dyDescent="0.3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3:14" x14ac:dyDescent="0.3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3:14" x14ac:dyDescent="0.3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3:14" x14ac:dyDescent="0.3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3:14" x14ac:dyDescent="0.3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3:14" x14ac:dyDescent="0.3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3:14" x14ac:dyDescent="0.3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3:14" x14ac:dyDescent="0.3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3:14" x14ac:dyDescent="0.3"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3:14" x14ac:dyDescent="0.3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3:14" x14ac:dyDescent="0.3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3:14" x14ac:dyDescent="0.3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3:14" x14ac:dyDescent="0.3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3:14" x14ac:dyDescent="0.3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3:14" x14ac:dyDescent="0.3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3:14" x14ac:dyDescent="0.3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3:14" x14ac:dyDescent="0.3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3:14" x14ac:dyDescent="0.3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3:14" x14ac:dyDescent="0.3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3:14" x14ac:dyDescent="0.3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3:14" x14ac:dyDescent="0.3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3:14" x14ac:dyDescent="0.3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3:14" x14ac:dyDescent="0.3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3:14" x14ac:dyDescent="0.3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3:14" x14ac:dyDescent="0.3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3:14" x14ac:dyDescent="0.3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</sheetData>
  <dataValidations count="1">
    <dataValidation type="textLength" errorStyle="information" operator="lessThan" allowBlank="1" showInputMessage="1" showErrorMessage="1" sqref="C5:M8" xr:uid="{347B1B1E-500C-4E64-9FE3-999A7AFD6A42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50CFA2031DB547975BE353FEC54AE5" ma:contentTypeVersion="17" ma:contentTypeDescription="Een nieuw document maken." ma:contentTypeScope="" ma:versionID="cd760948efbc4b54b1c562fada07ce7c">
  <xsd:schema xmlns:xsd="http://www.w3.org/2001/XMLSchema" xmlns:xs="http://www.w3.org/2001/XMLSchema" xmlns:p="http://schemas.microsoft.com/office/2006/metadata/properties" xmlns:ns2="e4076051-9ead-448d-828c-d832b8d385e4" xmlns:ns3="921bf3e4-4883-47e0-a24b-7a24c1fd2256" targetNamespace="http://schemas.microsoft.com/office/2006/metadata/properties" ma:root="true" ma:fieldsID="85829366577554d0817c992f666a5dbd" ns2:_="" ns3:_="">
    <xsd:import namespace="e4076051-9ead-448d-828c-d832b8d385e4"/>
    <xsd:import namespace="921bf3e4-4883-47e0-a24b-7a24c1fd22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76051-9ead-448d-828c-d832b8d38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b29acf94-71e1-49e9-a7f1-26517aebf0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bf3e4-4883-47e0-a24b-7a24c1fd2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4cbbda2-8d2c-4edd-9b57-712207a3a0d0}" ma:internalName="TaxCatchAll" ma:showField="CatchAllData" ma:web="921bf3e4-4883-47e0-a24b-7a24c1fd22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076051-9ead-448d-828c-d832b8d385e4">
      <Terms xmlns="http://schemas.microsoft.com/office/infopath/2007/PartnerControls"/>
    </lcf76f155ced4ddcb4097134ff3c332f>
    <TaxCatchAll xmlns="921bf3e4-4883-47e0-a24b-7a24c1fd225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9D32F5-785B-4EF3-8603-004510FD03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076051-9ead-448d-828c-d832b8d385e4"/>
    <ds:schemaRef ds:uri="921bf3e4-4883-47e0-a24b-7a24c1fd22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F3367-BBCF-41D6-8EFD-4DC20A495059}">
  <ds:schemaRefs>
    <ds:schemaRef ds:uri="http://schemas.microsoft.com/office/2006/metadata/properties"/>
    <ds:schemaRef ds:uri="http://schemas.microsoft.com/office/infopath/2007/PartnerControls"/>
    <ds:schemaRef ds:uri="e4076051-9ead-448d-828c-d832b8d385e4"/>
    <ds:schemaRef ds:uri="921bf3e4-4883-47e0-a24b-7a24c1fd2256"/>
  </ds:schemaRefs>
</ds:datastoreItem>
</file>

<file path=customXml/itemProps3.xml><?xml version="1.0" encoding="utf-8"?>
<ds:datastoreItem xmlns:ds="http://schemas.openxmlformats.org/officeDocument/2006/customXml" ds:itemID="{BC709DFC-88C1-404F-B0A9-9344ED95D3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18</vt:i4>
      </vt:variant>
    </vt:vector>
  </HeadingPairs>
  <TitlesOfParts>
    <vt:vector size="18" baseType="lpstr">
      <vt:lpstr>ALGEMEEN</vt:lpstr>
      <vt:lpstr>1. Licham.</vt:lpstr>
      <vt:lpstr>2. Nederlands</vt:lpstr>
      <vt:lpstr>3. Andere talen </vt:lpstr>
      <vt:lpstr>4. Digitaal en media</vt:lpstr>
      <vt:lpstr>5. Soc.-relat.</vt:lpstr>
      <vt:lpstr>6. STEM</vt:lpstr>
      <vt:lpstr>Blad1</vt:lpstr>
      <vt:lpstr>7. Burgerschap</vt:lpstr>
      <vt:lpstr>8. Historisch</vt:lpstr>
      <vt:lpstr>9. Ruimtelijk bewustzijn </vt:lpstr>
      <vt:lpstr>10. Duurzaamheid</vt:lpstr>
      <vt:lpstr>11. Economie</vt:lpstr>
      <vt:lpstr>12. Juridische</vt:lpstr>
      <vt:lpstr>13. leercompetenties</vt:lpstr>
      <vt:lpstr>14. Zelfbewust</vt:lpstr>
      <vt:lpstr>15. Initatief</vt:lpstr>
      <vt:lpstr>16. cultureel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Iman Imnadine</dc:creator>
  <cp:keywords/>
  <dc:description/>
  <cp:lastModifiedBy>Anke Van Hoorebeek</cp:lastModifiedBy>
  <cp:revision/>
  <dcterms:created xsi:type="dcterms:W3CDTF">2015-06-05T18:17:20Z</dcterms:created>
  <dcterms:modified xsi:type="dcterms:W3CDTF">2023-10-26T10:10:51Z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0x010100B2137C9C70265D4D87D4E4C536D6EE89</vt:lpwstr>
  </property>
  <property fmtid="{D5CDD505-2E9C-101B-9397-08002B2CF9AE}" pid="3" name="Trefwoorden OVSG">
    <vt:lpwstr/>
  </property>
  <property fmtid="{D5CDD505-2E9C-101B-9397-08002B2CF9AE}" pid="4" name="MediaServiceImageTags">
    <vt:lpwstr/>
  </property>
</Properties>
</file>